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212" i="1" l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I149" i="1" s="1"/>
  <c r="H138" i="1"/>
  <c r="H149" i="1" s="1"/>
  <c r="G138" i="1"/>
  <c r="G149" i="1" s="1"/>
  <c r="F138" i="1"/>
  <c r="F149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213" i="1" l="1"/>
  <c r="I213" i="1"/>
  <c r="J213" i="1"/>
  <c r="H213" i="1"/>
  <c r="G213" i="1"/>
  <c r="F213" i="1"/>
</calcChain>
</file>

<file path=xl/sharedStrings.xml><?xml version="1.0" encoding="utf-8"?>
<sst xmlns="http://schemas.openxmlformats.org/spreadsheetml/2006/main" count="310" uniqueCount="104">
  <si>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</si>
  <si>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</si>
  <si>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</si>
  <si>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</si>
  <si>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</si>
  <si>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</si>
  <si>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</si>
  <si>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</si>
  <si>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</si>
  <si>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</si>
  <si>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</si>
  <si>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</si>
  <si>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</si>
  <si>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</si>
  <si>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</si>
  <si>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</si>
  <si>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</si>
  <si>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</si>
  <si>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</si>
  <si>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</si>
  <si>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</si>
  <si>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</si>
  <si>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</si>
  <si>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</si>
  <si>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</si>
  <si>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</si>
  <si>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</si>
  <si>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</si>
  <si>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</si>
  <si>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</si>
  <si>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</si>
  <si>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</si>
  <si>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</si>
  <si>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</si>
  <si>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</si>
  <si>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</si>
  <si>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</si>
  <si>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</si>
  <si>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</si>
  <si>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</si>
  <si>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Т.Н.Иванова</t>
  </si>
  <si>
    <t>МБОУ "Кирюшкинская СОШ"</t>
  </si>
  <si>
    <t>Сыр твёрдых сортов в нарезке</t>
  </si>
  <si>
    <t>Каша вязкая молочная овсяная</t>
  </si>
  <si>
    <t>Чай с сахаром</t>
  </si>
  <si>
    <t>Хлеб ржаной</t>
  </si>
  <si>
    <t>Хлеб пшеничный</t>
  </si>
  <si>
    <t>Мандарин</t>
  </si>
  <si>
    <t>54-1з</t>
  </si>
  <si>
    <t>54-9к</t>
  </si>
  <si>
    <t>54-2гн</t>
  </si>
  <si>
    <t>пром</t>
  </si>
  <si>
    <t>Свекла отварная дольками</t>
  </si>
  <si>
    <t>Каша пшённая рассыпчатая</t>
  </si>
  <si>
    <t>Курица тушёная с морковью</t>
  </si>
  <si>
    <t>Какао с молоком</t>
  </si>
  <si>
    <t>хлеб ржаной</t>
  </si>
  <si>
    <t>54-28а</t>
  </si>
  <si>
    <t>54-12г</t>
  </si>
  <si>
    <t>54-25м</t>
  </si>
  <si>
    <t>54-21гн</t>
  </si>
  <si>
    <t>Горошек зелёный</t>
  </si>
  <si>
    <t>Омлет натуральный</t>
  </si>
  <si>
    <t>Чай с молоком и сахаром</t>
  </si>
  <si>
    <t>Яблоко</t>
  </si>
  <si>
    <t>54-20з</t>
  </si>
  <si>
    <t>54-7с</t>
  </si>
  <si>
    <t>54-4гн</t>
  </si>
  <si>
    <t>Каша вязкая молочная ячневая</t>
  </si>
  <si>
    <t>Запеканка из творга</t>
  </si>
  <si>
    <t>Джем из абрикосов</t>
  </si>
  <si>
    <t>54-21к</t>
  </si>
  <si>
    <t>54-1т</t>
  </si>
  <si>
    <t>Картофель отварной в молоке</t>
  </si>
  <si>
    <t>Котлета рыбная любительская(минтай)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</si>
  <si>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</si>
  <si>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</si>
  <si>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</si>
  <si>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</si>
  <si>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</si>
  <si>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</si>
  <si>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</si>
  <si>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какао с молоком</t>
  </si>
  <si>
    <t>хлеб пшеничный</t>
  </si>
  <si>
    <t>мандарин</t>
  </si>
  <si>
    <t>54-6к</t>
  </si>
  <si>
    <t>помидор в нарезке</t>
  </si>
  <si>
    <t>Макароны отварные с овощами</t>
  </si>
  <si>
    <t>Чай с лимоном и сахаром</t>
  </si>
  <si>
    <t>54-3з</t>
  </si>
  <si>
    <t>54-2г</t>
  </si>
  <si>
    <t>54-3гн</t>
  </si>
  <si>
    <t>Сыр твердых сортов в нарезке</t>
  </si>
  <si>
    <t>Каша жидкая молочная гречневая</t>
  </si>
  <si>
    <t>54-1о</t>
  </si>
  <si>
    <t>54-27з</t>
  </si>
  <si>
    <t>54-20к</t>
  </si>
  <si>
    <t>Огурец в нарезке</t>
  </si>
  <si>
    <t>картофель отварной в молоке</t>
  </si>
  <si>
    <t>Тефтели из говядины с рисом</t>
  </si>
  <si>
    <t>54-2з</t>
  </si>
  <si>
    <t>54-16м</t>
  </si>
  <si>
    <t>54-5 соу</t>
  </si>
  <si>
    <t>1,4012,00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</si>
</sst>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workbookViewId="0">
      <pane xSplit="4" ySplit="5" topLeftCell="E202" activePane="bottomRight" state="frozen"/>
      <selection pane="topRight" activeCell="E1" sqref="E1"/>
      <selection pane="bottomLeft" activeCell="A6" sqref="A6"/>
      <selection pane="bottomRight" activeCell="L156" sqref="L1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</v>
      </c>
      <c r="G6" s="40">
        <v>7</v>
      </c>
      <c r="H6" s="40">
        <v>8.9</v>
      </c>
      <c r="I6" s="40">
        <v>0</v>
      </c>
      <c r="J6" s="40">
        <v>107.5</v>
      </c>
      <c r="K6" s="41" t="s">
        <v>48</v>
      </c>
      <c r="L6" s="40">
        <v>9.6999999999999993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200</v>
      </c>
      <c r="G7" s="43">
        <v>8.6</v>
      </c>
      <c r="H7" s="43">
        <v>11.3</v>
      </c>
      <c r="I7" s="43">
        <v>34.299999999999997</v>
      </c>
      <c r="J7" s="43">
        <v>272.8</v>
      </c>
      <c r="K7" s="44" t="s">
        <v>49</v>
      </c>
      <c r="L7" s="43">
        <v>11.6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50</v>
      </c>
      <c r="L8" s="43">
        <v>5.6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51</v>
      </c>
      <c r="L9" s="43">
        <v>2.8</v>
      </c>
    </row>
    <row r="10" spans="1:12" ht="15" x14ac:dyDescent="0.25">
      <c r="A10" s="23"/>
      <c r="B10" s="15"/>
      <c r="C10" s="11"/>
      <c r="D10" s="7"/>
      <c r="E10" s="51" t="s">
        <v>46</v>
      </c>
      <c r="F10" s="43">
        <v>45</v>
      </c>
      <c r="G10" s="43">
        <v>3.4</v>
      </c>
      <c r="H10" s="43">
        <v>0.4</v>
      </c>
      <c r="I10" s="43">
        <v>22.1</v>
      </c>
      <c r="J10" s="43">
        <v>105.5</v>
      </c>
      <c r="K10" s="44" t="s">
        <v>51</v>
      </c>
      <c r="L10" s="43">
        <v>2.35</v>
      </c>
    </row>
    <row r="11" spans="1:12" ht="15" x14ac:dyDescent="0.25">
      <c r="A11" s="23"/>
      <c r="B11" s="15"/>
      <c r="C11" s="11"/>
      <c r="D11" s="7" t="s">
        <v>24</v>
      </c>
      <c r="E11" s="51" t="s">
        <v>47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 t="s">
        <v>51</v>
      </c>
      <c r="L11" s="43">
        <v>16.45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645</v>
      </c>
      <c r="G14" s="19">
        <f t="shared" ref="G14:J14" si="0">SUM(G6:G13)</f>
        <v>22.299999999999997</v>
      </c>
      <c r="H14" s="19">
        <f t="shared" si="0"/>
        <v>21.3</v>
      </c>
      <c r="I14" s="19">
        <f t="shared" si="0"/>
        <v>83.3</v>
      </c>
      <c r="J14" s="19">
        <f t="shared" si="0"/>
        <v>612.79999999999995</v>
      </c>
      <c r="K14" s="25"/>
      <c r="L14" s="19">
        <f t="shared" ref="L14" si="1">SUM(L6:L13)</f>
        <v>48.5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645</v>
      </c>
      <c r="G25" s="32">
        <f t="shared" ref="G25:J25" si="4">G14+G24</f>
        <v>22.299999999999997</v>
      </c>
      <c r="H25" s="32">
        <f t="shared" si="4"/>
        <v>21.3</v>
      </c>
      <c r="I25" s="32">
        <f t="shared" si="4"/>
        <v>83.3</v>
      </c>
      <c r="J25" s="32">
        <f t="shared" si="4"/>
        <v>612.79999999999995</v>
      </c>
      <c r="K25" s="32"/>
      <c r="L25" s="32">
        <f t="shared" ref="L25" si="5">L14+L24</f>
        <v>48.5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52</v>
      </c>
      <c r="F26" s="40">
        <v>80</v>
      </c>
      <c r="G26" s="40">
        <v>1.2</v>
      </c>
      <c r="H26" s="40">
        <v>0.1</v>
      </c>
      <c r="I26" s="40">
        <v>7</v>
      </c>
      <c r="J26" s="40">
        <v>33.6</v>
      </c>
      <c r="K26" s="41" t="s">
        <v>57</v>
      </c>
      <c r="L26" s="40">
        <v>4.4000000000000004</v>
      </c>
    </row>
    <row r="27" spans="1:12" ht="15" x14ac:dyDescent="0.25">
      <c r="A27" s="14"/>
      <c r="B27" s="15"/>
      <c r="C27" s="11"/>
      <c r="D27" s="6"/>
      <c r="E27" s="42" t="s">
        <v>53</v>
      </c>
      <c r="F27" s="43">
        <v>180</v>
      </c>
      <c r="G27" s="43">
        <v>7.7</v>
      </c>
      <c r="H27" s="43">
        <v>7.8</v>
      </c>
      <c r="I27" s="43">
        <v>42.6</v>
      </c>
      <c r="J27" s="43">
        <v>271</v>
      </c>
      <c r="K27" s="44" t="s">
        <v>58</v>
      </c>
      <c r="L27" s="43">
        <v>8.23</v>
      </c>
    </row>
    <row r="28" spans="1:12" ht="15" x14ac:dyDescent="0.25">
      <c r="A28" s="14"/>
      <c r="B28" s="15"/>
      <c r="C28" s="11"/>
      <c r="D28" s="6"/>
      <c r="E28" s="42" t="s">
        <v>54</v>
      </c>
      <c r="F28" s="43">
        <v>120</v>
      </c>
      <c r="G28" s="43">
        <v>16.899999999999999</v>
      </c>
      <c r="H28" s="43">
        <v>6.9</v>
      </c>
      <c r="I28" s="43">
        <v>5.3</v>
      </c>
      <c r="J28" s="43">
        <v>151.6</v>
      </c>
      <c r="K28" s="44" t="s">
        <v>59</v>
      </c>
      <c r="L28" s="43">
        <v>37.42</v>
      </c>
    </row>
    <row r="29" spans="1:12" ht="15" x14ac:dyDescent="0.25">
      <c r="A29" s="14"/>
      <c r="B29" s="15"/>
      <c r="C29" s="11"/>
      <c r="D29" s="7" t="s">
        <v>22</v>
      </c>
      <c r="E29" s="42" t="s">
        <v>55</v>
      </c>
      <c r="F29" s="43">
        <v>200</v>
      </c>
      <c r="G29" s="43">
        <v>4.7</v>
      </c>
      <c r="H29" s="43">
        <v>3.5</v>
      </c>
      <c r="I29" s="43">
        <v>12.5</v>
      </c>
      <c r="J29" s="43">
        <v>100.4</v>
      </c>
      <c r="K29" s="44" t="s">
        <v>60</v>
      </c>
      <c r="L29" s="43">
        <v>12.45</v>
      </c>
    </row>
    <row r="30" spans="1:12" ht="15" x14ac:dyDescent="0.25">
      <c r="A30" s="14"/>
      <c r="B30" s="15"/>
      <c r="C30" s="11"/>
      <c r="D30" s="7" t="s">
        <v>23</v>
      </c>
      <c r="E30" s="42" t="s">
        <v>46</v>
      </c>
      <c r="F30" s="43">
        <v>25</v>
      </c>
      <c r="G30" s="43">
        <v>1.9</v>
      </c>
      <c r="H30" s="43">
        <v>0.2</v>
      </c>
      <c r="I30" s="43">
        <v>12.3</v>
      </c>
      <c r="J30" s="43">
        <v>58.6</v>
      </c>
      <c r="K30" s="44" t="s">
        <v>51</v>
      </c>
      <c r="L30" s="43">
        <v>1.25</v>
      </c>
    </row>
    <row r="31" spans="1:12" ht="15" x14ac:dyDescent="0.25">
      <c r="A31" s="14"/>
      <c r="B31" s="15"/>
      <c r="C31" s="11"/>
      <c r="D31" s="7"/>
      <c r="E31" s="42" t="s">
        <v>56</v>
      </c>
      <c r="F31" s="43">
        <v>15</v>
      </c>
      <c r="G31" s="43">
        <v>1</v>
      </c>
      <c r="H31" s="43">
        <v>0.2</v>
      </c>
      <c r="I31" s="43">
        <v>5</v>
      </c>
      <c r="J31" s="43">
        <v>25.6</v>
      </c>
      <c r="K31" s="44" t="s">
        <v>51</v>
      </c>
      <c r="L31" s="43">
        <v>0.84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620</v>
      </c>
      <c r="G35" s="19">
        <f t="shared" ref="G35" si="6">SUM(G26:G34)</f>
        <v>33.4</v>
      </c>
      <c r="H35" s="19">
        <f t="shared" ref="H35" si="7">SUM(H26:H34)</f>
        <v>18.7</v>
      </c>
      <c r="I35" s="19">
        <f t="shared" ref="I35" si="8">SUM(I26:I34)</f>
        <v>84.7</v>
      </c>
      <c r="J35" s="19">
        <f t="shared" ref="J35:L35" si="9">SUM(J26:J34)</f>
        <v>640.80000000000007</v>
      </c>
      <c r="K35" s="25"/>
      <c r="L35" s="19">
        <f t="shared" si="9"/>
        <v>64.59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x14ac:dyDescent="0.2">
      <c r="A46" s="33">
        <f>A26</f>
        <v>1</v>
      </c>
      <c r="B46" s="33">
        <f>B26</f>
        <v>2</v>
      </c>
      <c r="C46" s="61" t="s">
        <v>4</v>
      </c>
      <c r="D46" s="62"/>
      <c r="E46" s="31"/>
      <c r="F46" s="32">
        <f>F35+F45</f>
        <v>620</v>
      </c>
      <c r="G46" s="32">
        <f t="shared" ref="G46" si="14">G35+G45</f>
        <v>33.4</v>
      </c>
      <c r="H46" s="32">
        <f t="shared" ref="H46" si="15">H35+H45</f>
        <v>18.7</v>
      </c>
      <c r="I46" s="32">
        <f t="shared" ref="I46" si="16">I35+I45</f>
        <v>84.7</v>
      </c>
      <c r="J46" s="32">
        <f t="shared" ref="J46:L46" si="17">J35+J45</f>
        <v>640.80000000000007</v>
      </c>
      <c r="K46" s="32"/>
      <c r="L46" s="32">
        <f t="shared" si="17"/>
        <v>64.59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61</v>
      </c>
      <c r="F47" s="40">
        <v>40</v>
      </c>
      <c r="G47" s="40">
        <v>1.2</v>
      </c>
      <c r="H47" s="40">
        <v>0.1</v>
      </c>
      <c r="I47" s="40">
        <v>2.4</v>
      </c>
      <c r="J47" s="40">
        <v>14.8</v>
      </c>
      <c r="K47" s="41" t="s">
        <v>65</v>
      </c>
      <c r="L47" s="40">
        <v>7.41</v>
      </c>
    </row>
    <row r="48" spans="1:12" ht="15" x14ac:dyDescent="0.25">
      <c r="A48" s="23"/>
      <c r="B48" s="15"/>
      <c r="C48" s="11"/>
      <c r="D48" s="6"/>
      <c r="E48" s="42" t="s">
        <v>62</v>
      </c>
      <c r="F48" s="43">
        <v>200</v>
      </c>
      <c r="G48" s="43">
        <v>16.899999999999999</v>
      </c>
      <c r="H48" s="43">
        <v>24</v>
      </c>
      <c r="I48" s="43">
        <v>4.3</v>
      </c>
      <c r="J48" s="43">
        <v>300.60000000000002</v>
      </c>
      <c r="K48" s="44" t="s">
        <v>66</v>
      </c>
      <c r="L48" s="43">
        <v>37.44</v>
      </c>
    </row>
    <row r="49" spans="1:12" ht="15" x14ac:dyDescent="0.25">
      <c r="A49" s="23"/>
      <c r="B49" s="15"/>
      <c r="C49" s="11"/>
      <c r="D49" s="7" t="s">
        <v>22</v>
      </c>
      <c r="E49" s="42" t="s">
        <v>63</v>
      </c>
      <c r="F49" s="43">
        <v>200</v>
      </c>
      <c r="G49" s="43">
        <v>1.6</v>
      </c>
      <c r="H49" s="43">
        <v>1.1000000000000001</v>
      </c>
      <c r="I49" s="43">
        <v>8.6</v>
      </c>
      <c r="J49" s="43">
        <v>50.9</v>
      </c>
      <c r="K49" s="44" t="s">
        <v>67</v>
      </c>
      <c r="L49" s="43">
        <v>4.9800000000000004</v>
      </c>
    </row>
    <row r="50" spans="1:12" ht="15" x14ac:dyDescent="0.25">
      <c r="A50" s="23"/>
      <c r="B50" s="15"/>
      <c r="C50" s="11"/>
      <c r="D50" s="7" t="s">
        <v>23</v>
      </c>
      <c r="E50" s="42" t="s">
        <v>46</v>
      </c>
      <c r="F50" s="43">
        <v>45</v>
      </c>
      <c r="G50" s="43">
        <v>3.4</v>
      </c>
      <c r="H50" s="43">
        <v>0.4</v>
      </c>
      <c r="I50" s="43">
        <v>22.1</v>
      </c>
      <c r="J50" s="43">
        <v>105.5</v>
      </c>
      <c r="K50" s="44" t="s">
        <v>51</v>
      </c>
      <c r="L50" s="43">
        <v>2.25</v>
      </c>
    </row>
    <row r="51" spans="1:12" ht="15" x14ac:dyDescent="0.25">
      <c r="A51" s="23"/>
      <c r="B51" s="15"/>
      <c r="C51" s="11"/>
      <c r="D51" s="7"/>
      <c r="E51" s="42" t="s">
        <v>45</v>
      </c>
      <c r="F51" s="43">
        <v>25</v>
      </c>
      <c r="G51" s="43">
        <v>1.7</v>
      </c>
      <c r="H51" s="43">
        <v>0.3</v>
      </c>
      <c r="I51" s="43">
        <v>8.4</v>
      </c>
      <c r="J51" s="43">
        <v>42.7</v>
      </c>
      <c r="K51" s="44" t="s">
        <v>51</v>
      </c>
      <c r="L51" s="43" t="s">
        <v>103</v>
      </c>
    </row>
    <row r="52" spans="1:12" ht="15" x14ac:dyDescent="0.25">
      <c r="A52" s="23"/>
      <c r="B52" s="15"/>
      <c r="C52" s="11"/>
      <c r="D52" s="7" t="s">
        <v>24</v>
      </c>
      <c r="E52" s="42" t="s">
        <v>64</v>
      </c>
      <c r="F52" s="43">
        <v>120</v>
      </c>
      <c r="G52" s="43">
        <v>0.5</v>
      </c>
      <c r="H52" s="43">
        <v>0.5</v>
      </c>
      <c r="I52" s="43">
        <v>11.8</v>
      </c>
      <c r="J52" s="43">
        <v>53.3</v>
      </c>
      <c r="K52" s="44" t="s">
        <v>51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630</v>
      </c>
      <c r="G55" s="19">
        <f t="shared" ref="G55" si="18">SUM(G47:G54)</f>
        <v>25.299999999999997</v>
      </c>
      <c r="H55" s="19">
        <f t="shared" ref="H55" si="19">SUM(H47:H54)</f>
        <v>26.400000000000002</v>
      </c>
      <c r="I55" s="19">
        <f t="shared" ref="I55" si="20">SUM(I47:I54)</f>
        <v>57.599999999999994</v>
      </c>
      <c r="J55" s="19">
        <f t="shared" ref="J55:L55" si="21">SUM(J47:J54)</f>
        <v>567.79999999999995</v>
      </c>
      <c r="K55" s="25"/>
      <c r="L55" s="19">
        <f t="shared" si="21"/>
        <v>52.08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61" t="s">
        <v>4</v>
      </c>
      <c r="D66" s="62"/>
      <c r="E66" s="31"/>
      <c r="F66" s="32">
        <f>F55+F65</f>
        <v>630</v>
      </c>
      <c r="G66" s="32">
        <f t="shared" ref="G66" si="26">G55+G65</f>
        <v>25.299999999999997</v>
      </c>
      <c r="H66" s="32">
        <f t="shared" ref="H66" si="27">H55+H65</f>
        <v>26.400000000000002</v>
      </c>
      <c r="I66" s="32">
        <f t="shared" ref="I66" si="28">I55+I65</f>
        <v>57.599999999999994</v>
      </c>
      <c r="J66" s="32">
        <f t="shared" ref="J66:L66" si="29">J55+J65</f>
        <v>567.79999999999995</v>
      </c>
      <c r="K66" s="32"/>
      <c r="L66" s="32">
        <f t="shared" si="29"/>
        <v>52.08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68</v>
      </c>
      <c r="F67" s="40">
        <v>150</v>
      </c>
      <c r="G67" s="40">
        <v>5.4</v>
      </c>
      <c r="H67" s="40">
        <v>7</v>
      </c>
      <c r="I67" s="40">
        <v>25.6</v>
      </c>
      <c r="J67" s="40">
        <v>186.8</v>
      </c>
      <c r="K67" s="41" t="s">
        <v>71</v>
      </c>
      <c r="L67" s="40">
        <v>8.92</v>
      </c>
    </row>
    <row r="68" spans="1:12" ht="15" x14ac:dyDescent="0.25">
      <c r="A68" s="23"/>
      <c r="B68" s="15"/>
      <c r="C68" s="11"/>
      <c r="D68" s="6"/>
      <c r="E68" s="42" t="s">
        <v>69</v>
      </c>
      <c r="F68" s="43">
        <v>100</v>
      </c>
      <c r="G68" s="43">
        <v>19.8</v>
      </c>
      <c r="H68" s="43">
        <v>7.1</v>
      </c>
      <c r="I68" s="43">
        <v>14.8</v>
      </c>
      <c r="J68" s="43">
        <v>202.5</v>
      </c>
      <c r="K68" s="44" t="s">
        <v>72</v>
      </c>
      <c r="L68" s="43">
        <v>27.88</v>
      </c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</v>
      </c>
      <c r="I69" s="43">
        <v>6.4</v>
      </c>
      <c r="J69" s="43">
        <v>26.8</v>
      </c>
      <c r="K69" s="44" t="s">
        <v>50</v>
      </c>
      <c r="L69" s="43">
        <v>1.23</v>
      </c>
    </row>
    <row r="70" spans="1:12" ht="15" x14ac:dyDescent="0.25">
      <c r="A70" s="23"/>
      <c r="B70" s="15"/>
      <c r="C70" s="11"/>
      <c r="D70" s="7" t="s">
        <v>23</v>
      </c>
      <c r="E70" s="42" t="s">
        <v>45</v>
      </c>
      <c r="F70" s="43">
        <v>35</v>
      </c>
      <c r="G70" s="43">
        <v>2.2999999999999998</v>
      </c>
      <c r="H70" s="43">
        <v>0.4</v>
      </c>
      <c r="I70" s="43">
        <v>11.7</v>
      </c>
      <c r="J70" s="43">
        <v>59.8</v>
      </c>
      <c r="K70" s="44" t="s">
        <v>51</v>
      </c>
      <c r="L70" s="43">
        <v>1.4</v>
      </c>
    </row>
    <row r="71" spans="1:12" ht="15" x14ac:dyDescent="0.25">
      <c r="A71" s="23"/>
      <c r="B71" s="15"/>
      <c r="C71" s="11"/>
      <c r="D71" s="7"/>
      <c r="E71" s="42" t="s">
        <v>46</v>
      </c>
      <c r="F71" s="43">
        <v>45</v>
      </c>
      <c r="G71" s="43">
        <v>3.4</v>
      </c>
      <c r="H71" s="43">
        <v>0.4</v>
      </c>
      <c r="I71" s="43">
        <v>22.1</v>
      </c>
      <c r="J71" s="43">
        <v>105.5</v>
      </c>
      <c r="K71" s="44" t="s">
        <v>51</v>
      </c>
      <c r="L71" s="43">
        <v>2.25</v>
      </c>
    </row>
    <row r="72" spans="1:12" ht="15" x14ac:dyDescent="0.25">
      <c r="A72" s="23"/>
      <c r="B72" s="15"/>
      <c r="C72" s="11"/>
      <c r="D72" s="7"/>
      <c r="E72" s="42" t="s">
        <v>70</v>
      </c>
      <c r="F72" s="43">
        <v>20</v>
      </c>
      <c r="G72" s="43">
        <v>0.1</v>
      </c>
      <c r="H72" s="43">
        <v>0</v>
      </c>
      <c r="I72" s="43">
        <v>14.4</v>
      </c>
      <c r="J72" s="43">
        <v>57.9</v>
      </c>
      <c r="K72" s="44" t="s">
        <v>51</v>
      </c>
      <c r="L72" s="43">
        <v>2.44</v>
      </c>
    </row>
    <row r="73" spans="1:12" ht="15" x14ac:dyDescent="0.25">
      <c r="A73" s="23"/>
      <c r="B73" s="15"/>
      <c r="C73" s="11"/>
      <c r="D73" s="7" t="s">
        <v>24</v>
      </c>
      <c r="E73" s="42" t="s">
        <v>47</v>
      </c>
      <c r="F73" s="43">
        <v>100</v>
      </c>
      <c r="G73" s="43">
        <v>0.8</v>
      </c>
      <c r="H73" s="43">
        <v>0.2</v>
      </c>
      <c r="I73" s="43">
        <v>7.5</v>
      </c>
      <c r="J73" s="43">
        <v>35</v>
      </c>
      <c r="K73" s="44" t="s">
        <v>51</v>
      </c>
      <c r="L73" s="43">
        <v>16.45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SUM(F67:F75)</f>
        <v>650</v>
      </c>
      <c r="G76" s="19">
        <f t="shared" ref="G76" si="30">SUM(G67:G75)</f>
        <v>32</v>
      </c>
      <c r="H76" s="19">
        <f t="shared" ref="H76" si="31">SUM(H67:H75)</f>
        <v>15.1</v>
      </c>
      <c r="I76" s="19">
        <f t="shared" ref="I76" si="32">SUM(I67:I75)</f>
        <v>102.5</v>
      </c>
      <c r="J76" s="19">
        <f t="shared" ref="J76:L76" si="33">SUM(J67:J75)</f>
        <v>674.30000000000007</v>
      </c>
      <c r="K76" s="25"/>
      <c r="L76" s="19">
        <f t="shared" si="33"/>
        <v>60.569999999999993</v>
      </c>
    </row>
    <row r="77" spans="1:12" ht="15" x14ac:dyDescent="0.25">
      <c r="A77" s="26">
        <f>A67</f>
        <v>1</v>
      </c>
      <c r="B77" s="13">
        <f>B67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4">SUM(G77:G85)</f>
        <v>0</v>
      </c>
      <c r="H86" s="19">
        <f t="shared" ref="H86" si="35">SUM(H77:H85)</f>
        <v>0</v>
      </c>
      <c r="I86" s="19">
        <f t="shared" ref="I86" si="36">SUM(I77:I85)</f>
        <v>0</v>
      </c>
      <c r="J86" s="19">
        <f t="shared" ref="J86:L86" si="37">SUM(J77:J85)</f>
        <v>0</v>
      </c>
      <c r="K86" s="25"/>
      <c r="L86" s="19">
        <f t="shared" si="37"/>
        <v>0</v>
      </c>
    </row>
    <row r="87" spans="1:12" ht="15.75" customHeight="1" x14ac:dyDescent="0.2">
      <c r="A87" s="29">
        <f>A67</f>
        <v>1</v>
      </c>
      <c r="B87" s="30">
        <f>B67</f>
        <v>4</v>
      </c>
      <c r="C87" s="61" t="s">
        <v>4</v>
      </c>
      <c r="D87" s="62"/>
      <c r="E87" s="31"/>
      <c r="F87" s="32">
        <f>F76+F86</f>
        <v>650</v>
      </c>
      <c r="G87" s="32">
        <f t="shared" ref="G87" si="38">G76+G86</f>
        <v>32</v>
      </c>
      <c r="H87" s="32">
        <f t="shared" ref="H87" si="39">H76+H86</f>
        <v>15.1</v>
      </c>
      <c r="I87" s="32">
        <f t="shared" ref="I87" si="40">I76+I86</f>
        <v>102.5</v>
      </c>
      <c r="J87" s="32">
        <f t="shared" ref="J87:L87" si="41">J76+J86</f>
        <v>674.30000000000007</v>
      </c>
      <c r="K87" s="32"/>
      <c r="L87" s="32">
        <f t="shared" si="41"/>
        <v>60.569999999999993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39" t="s">
        <v>73</v>
      </c>
      <c r="F88" s="40">
        <v>200</v>
      </c>
      <c r="G88" s="40">
        <v>6</v>
      </c>
      <c r="H88" s="40">
        <v>7.3</v>
      </c>
      <c r="I88" s="40">
        <v>35.4</v>
      </c>
      <c r="J88" s="40">
        <v>231.5</v>
      </c>
      <c r="K88" s="41" t="s">
        <v>77</v>
      </c>
      <c r="L88" s="40">
        <v>15.54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100</v>
      </c>
      <c r="G89" s="43">
        <v>12.8</v>
      </c>
      <c r="H89" s="43">
        <v>4.0999999999999996</v>
      </c>
      <c r="I89" s="43">
        <v>6.1</v>
      </c>
      <c r="J89" s="43">
        <v>112.3</v>
      </c>
      <c r="K89" s="44" t="s">
        <v>78</v>
      </c>
      <c r="L89" s="43">
        <v>34.74</v>
      </c>
    </row>
    <row r="90" spans="1:12" ht="15" x14ac:dyDescent="0.25">
      <c r="A90" s="23"/>
      <c r="B90" s="15"/>
      <c r="C90" s="11"/>
      <c r="D90" s="6"/>
      <c r="E90" s="42" t="s">
        <v>75</v>
      </c>
      <c r="F90" s="43">
        <v>50</v>
      </c>
      <c r="G90" s="43">
        <v>1.8</v>
      </c>
      <c r="H90" s="43">
        <v>3.7</v>
      </c>
      <c r="I90" s="43">
        <v>4.8</v>
      </c>
      <c r="J90" s="43">
        <v>59.6</v>
      </c>
      <c r="K90" s="44" t="s">
        <v>79</v>
      </c>
      <c r="L90" s="43">
        <v>2.7</v>
      </c>
    </row>
    <row r="91" spans="1:12" ht="15" x14ac:dyDescent="0.25">
      <c r="A91" s="23"/>
      <c r="B91" s="15"/>
      <c r="C91" s="11"/>
      <c r="D91" s="7" t="s">
        <v>22</v>
      </c>
      <c r="E91" s="42" t="s">
        <v>76</v>
      </c>
      <c r="F91" s="43">
        <v>200</v>
      </c>
      <c r="G91" s="43">
        <v>3.9</v>
      </c>
      <c r="H91" s="43">
        <v>2.9</v>
      </c>
      <c r="I91" s="43">
        <v>11.2</v>
      </c>
      <c r="J91" s="43">
        <v>86</v>
      </c>
      <c r="K91" s="44" t="s">
        <v>80</v>
      </c>
      <c r="L91" s="43">
        <v>10.54</v>
      </c>
    </row>
    <row r="92" spans="1:12" ht="15" x14ac:dyDescent="0.25">
      <c r="A92" s="23"/>
      <c r="B92" s="15"/>
      <c r="C92" s="11"/>
      <c r="D92" s="7" t="s">
        <v>23</v>
      </c>
      <c r="E92" s="42" t="s">
        <v>46</v>
      </c>
      <c r="F92" s="43">
        <v>30</v>
      </c>
      <c r="G92" s="43">
        <v>2.2999999999999998</v>
      </c>
      <c r="H92" s="43">
        <v>0.2</v>
      </c>
      <c r="I92" s="43">
        <v>14.8</v>
      </c>
      <c r="J92" s="43">
        <v>70.3</v>
      </c>
      <c r="K92" s="44" t="s">
        <v>51</v>
      </c>
      <c r="L92" s="43">
        <v>1.5</v>
      </c>
    </row>
    <row r="93" spans="1:12" ht="15" x14ac:dyDescent="0.25">
      <c r="A93" s="23"/>
      <c r="B93" s="15"/>
      <c r="C93" s="11"/>
      <c r="D93" s="7"/>
      <c r="E93" s="42" t="s">
        <v>45</v>
      </c>
      <c r="F93" s="43">
        <v>20</v>
      </c>
      <c r="G93" s="43">
        <v>1.3</v>
      </c>
      <c r="H93" s="43">
        <v>0.2</v>
      </c>
      <c r="I93" s="43">
        <v>6.7</v>
      </c>
      <c r="J93" s="43">
        <v>34.200000000000003</v>
      </c>
      <c r="K93" s="44" t="s">
        <v>51</v>
      </c>
      <c r="L93" s="43">
        <v>1.1200000000000001</v>
      </c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600</v>
      </c>
      <c r="G97" s="19">
        <f t="shared" ref="G97" si="42">SUM(G88:G96)</f>
        <v>28.1</v>
      </c>
      <c r="H97" s="19">
        <f t="shared" ref="H97" si="43">SUM(H88:H96)</f>
        <v>18.399999999999995</v>
      </c>
      <c r="I97" s="19">
        <f t="shared" ref="I97" si="44">SUM(I88:I96)</f>
        <v>79</v>
      </c>
      <c r="J97" s="19">
        <f t="shared" ref="J97:L97" si="45">SUM(J88:J96)</f>
        <v>593.90000000000009</v>
      </c>
      <c r="K97" s="25"/>
      <c r="L97" s="19">
        <f t="shared" si="45"/>
        <v>66.140000000000015</v>
      </c>
    </row>
    <row r="98" spans="1:12" ht="15" x14ac:dyDescent="0.2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46">SUM(G98:G106)</f>
        <v>0</v>
      </c>
      <c r="H107" s="19">
        <f t="shared" ref="H107" si="47">SUM(H98:H106)</f>
        <v>0</v>
      </c>
      <c r="I107" s="19">
        <f t="shared" ref="I107" si="48">SUM(I98:I106)</f>
        <v>0</v>
      </c>
      <c r="J107" s="19">
        <f t="shared" ref="J107:L107" si="49">SUM(J98:J106)</f>
        <v>0</v>
      </c>
      <c r="K107" s="25"/>
      <c r="L107" s="19">
        <f t="shared" si="49"/>
        <v>0</v>
      </c>
    </row>
    <row r="108" spans="1:12" ht="15.75" customHeight="1" x14ac:dyDescent="0.2">
      <c r="A108" s="29">
        <f>A88</f>
        <v>1</v>
      </c>
      <c r="B108" s="30">
        <f>B88</f>
        <v>5</v>
      </c>
      <c r="C108" s="61" t="s">
        <v>4</v>
      </c>
      <c r="D108" s="62"/>
      <c r="E108" s="31"/>
      <c r="F108" s="32">
        <f>F97+F107</f>
        <v>600</v>
      </c>
      <c r="G108" s="32">
        <f t="shared" ref="G108" si="50">G97+G107</f>
        <v>28.1</v>
      </c>
      <c r="H108" s="32">
        <f t="shared" ref="H108" si="51">H97+H107</f>
        <v>18.399999999999995</v>
      </c>
      <c r="I108" s="32">
        <f t="shared" ref="I108" si="52">I97+I107</f>
        <v>79</v>
      </c>
      <c r="J108" s="32">
        <f t="shared" ref="J108:L108" si="53">J97+J107</f>
        <v>593.90000000000009</v>
      </c>
      <c r="K108" s="32"/>
      <c r="L108" s="32">
        <f t="shared" si="53"/>
        <v>66.140000000000015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39" t="s">
        <v>81</v>
      </c>
      <c r="F109" s="40">
        <v>250</v>
      </c>
      <c r="G109" s="40">
        <v>10.4</v>
      </c>
      <c r="H109" s="40">
        <v>12.7</v>
      </c>
      <c r="I109" s="40">
        <v>47.1</v>
      </c>
      <c r="J109" s="40">
        <v>343.6</v>
      </c>
      <c r="K109" s="41" t="s">
        <v>85</v>
      </c>
      <c r="L109" s="40">
        <v>17.920000000000002</v>
      </c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22</v>
      </c>
      <c r="E111" s="42" t="s">
        <v>82</v>
      </c>
      <c r="F111" s="43">
        <v>200</v>
      </c>
      <c r="G111" s="43">
        <v>4.7</v>
      </c>
      <c r="H111" s="43">
        <v>3.5</v>
      </c>
      <c r="I111" s="43">
        <v>12.5</v>
      </c>
      <c r="J111" s="43">
        <v>100.4</v>
      </c>
      <c r="K111" s="44" t="s">
        <v>60</v>
      </c>
      <c r="L111" s="43">
        <v>12.49</v>
      </c>
    </row>
    <row r="112" spans="1:12" ht="15" x14ac:dyDescent="0.25">
      <c r="A112" s="23"/>
      <c r="B112" s="15"/>
      <c r="C112" s="11"/>
      <c r="D112" s="7"/>
      <c r="E112" s="42" t="s">
        <v>83</v>
      </c>
      <c r="F112" s="43">
        <v>45</v>
      </c>
      <c r="G112" s="43">
        <v>3.4</v>
      </c>
      <c r="H112" s="43">
        <v>0.4</v>
      </c>
      <c r="I112" s="43">
        <v>22.1</v>
      </c>
      <c r="J112" s="43">
        <v>105.5</v>
      </c>
      <c r="K112" s="44" t="s">
        <v>51</v>
      </c>
      <c r="L112" s="43">
        <v>2.25</v>
      </c>
    </row>
    <row r="113" spans="1:12" ht="15" x14ac:dyDescent="0.25">
      <c r="A113" s="23"/>
      <c r="B113" s="15"/>
      <c r="C113" s="11"/>
      <c r="D113" s="7" t="s">
        <v>23</v>
      </c>
      <c r="E113" s="42" t="s">
        <v>56</v>
      </c>
      <c r="F113" s="43">
        <v>25</v>
      </c>
      <c r="G113" s="43">
        <v>1.7</v>
      </c>
      <c r="H113" s="43">
        <v>0.3</v>
      </c>
      <c r="I113" s="43">
        <v>8.4</v>
      </c>
      <c r="J113" s="43">
        <v>42.7</v>
      </c>
      <c r="K113" s="44" t="s">
        <v>51</v>
      </c>
      <c r="L113" s="43">
        <v>1.4</v>
      </c>
    </row>
    <row r="114" spans="1:12" ht="15" x14ac:dyDescent="0.25">
      <c r="A114" s="23"/>
      <c r="B114" s="15"/>
      <c r="C114" s="11"/>
      <c r="D114" s="7" t="s">
        <v>24</v>
      </c>
      <c r="E114" s="42" t="s">
        <v>84</v>
      </c>
      <c r="F114" s="43">
        <v>140</v>
      </c>
      <c r="G114" s="43">
        <v>1.1000000000000001</v>
      </c>
      <c r="H114" s="43">
        <v>0.3</v>
      </c>
      <c r="I114" s="43">
        <v>10.5</v>
      </c>
      <c r="J114" s="43">
        <v>49</v>
      </c>
      <c r="K114" s="44" t="s">
        <v>51</v>
      </c>
      <c r="L114" s="43">
        <v>23.03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SUM(F109:F116)</f>
        <v>660</v>
      </c>
      <c r="G117" s="19">
        <f t="shared" ref="G117:J117" si="54">SUM(G109:G116)</f>
        <v>21.3</v>
      </c>
      <c r="H117" s="19">
        <f t="shared" si="54"/>
        <v>17.2</v>
      </c>
      <c r="I117" s="19">
        <f t="shared" si="54"/>
        <v>100.60000000000001</v>
      </c>
      <c r="J117" s="19">
        <f t="shared" si="54"/>
        <v>641.20000000000005</v>
      </c>
      <c r="K117" s="25"/>
      <c r="L117" s="19">
        <f t="shared" ref="L117" si="55">SUM(L109:L116)</f>
        <v>57.09</v>
      </c>
    </row>
    <row r="118" spans="1:12" ht="15" x14ac:dyDescent="0.25">
      <c r="A118" s="26">
        <f>A109</f>
        <v>2</v>
      </c>
      <c r="B118" s="13">
        <f>B109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6">SUM(G118:G126)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SUM(L118:L126)</f>
        <v>0</v>
      </c>
    </row>
    <row r="128" spans="1:12" ht="15" x14ac:dyDescent="0.2">
      <c r="A128" s="29">
        <f>A109</f>
        <v>2</v>
      </c>
      <c r="B128" s="30">
        <f>B109</f>
        <v>1</v>
      </c>
      <c r="C128" s="61" t="s">
        <v>4</v>
      </c>
      <c r="D128" s="62"/>
      <c r="E128" s="31"/>
      <c r="F128" s="32">
        <f>F117+F127</f>
        <v>660</v>
      </c>
      <c r="G128" s="32">
        <f t="shared" ref="G128" si="58">G117+G127</f>
        <v>21.3</v>
      </c>
      <c r="H128" s="32">
        <f t="shared" ref="H128" si="59">H117+H127</f>
        <v>17.2</v>
      </c>
      <c r="I128" s="32">
        <f t="shared" ref="I128" si="60">I117+I127</f>
        <v>100.60000000000001</v>
      </c>
      <c r="J128" s="32">
        <f t="shared" ref="J128:L128" si="61">J117+J127</f>
        <v>641.20000000000005</v>
      </c>
      <c r="K128" s="32"/>
      <c r="L128" s="32">
        <f t="shared" si="61"/>
        <v>57.09</v>
      </c>
    </row>
    <row r="129" spans="1:12" ht="15" x14ac:dyDescent="0.25">
      <c r="A129" s="14">
        <v>2</v>
      </c>
      <c r="B129" s="15">
        <v>2</v>
      </c>
      <c r="C129" s="22" t="s">
        <v>20</v>
      </c>
      <c r="D129" s="5" t="s">
        <v>21</v>
      </c>
      <c r="E129" s="39" t="s">
        <v>86</v>
      </c>
      <c r="F129" s="40">
        <v>80</v>
      </c>
      <c r="G129" s="40">
        <v>0.9</v>
      </c>
      <c r="H129" s="40">
        <v>0.2</v>
      </c>
      <c r="I129" s="40">
        <v>3</v>
      </c>
      <c r="J129" s="40">
        <v>17.100000000000001</v>
      </c>
      <c r="K129" s="41" t="s">
        <v>89</v>
      </c>
      <c r="L129" s="40">
        <v>13.56</v>
      </c>
    </row>
    <row r="130" spans="1:12" ht="15" x14ac:dyDescent="0.25">
      <c r="A130" s="14"/>
      <c r="B130" s="15"/>
      <c r="C130" s="11"/>
      <c r="D130" s="6"/>
      <c r="E130" s="42" t="s">
        <v>87</v>
      </c>
      <c r="F130" s="43">
        <v>200</v>
      </c>
      <c r="G130" s="43">
        <v>6.3</v>
      </c>
      <c r="H130" s="43">
        <v>8.3000000000000007</v>
      </c>
      <c r="I130" s="43">
        <v>35.4</v>
      </c>
      <c r="J130" s="43">
        <v>241</v>
      </c>
      <c r="K130" s="44" t="s">
        <v>90</v>
      </c>
      <c r="L130" s="43">
        <v>16.239999999999998</v>
      </c>
    </row>
    <row r="131" spans="1:12" ht="15" x14ac:dyDescent="0.25">
      <c r="A131" s="14"/>
      <c r="B131" s="15"/>
      <c r="C131" s="11"/>
      <c r="D131" s="6"/>
      <c r="E131" s="42" t="s">
        <v>54</v>
      </c>
      <c r="F131" s="43">
        <v>120</v>
      </c>
      <c r="G131" s="43">
        <v>16.899999999999999</v>
      </c>
      <c r="H131" s="43">
        <v>6.9</v>
      </c>
      <c r="I131" s="43">
        <v>5.3</v>
      </c>
      <c r="J131" s="43">
        <v>151.6</v>
      </c>
      <c r="K131" s="44" t="s">
        <v>59</v>
      </c>
      <c r="L131" s="43">
        <v>37.43</v>
      </c>
    </row>
    <row r="132" spans="1:12" ht="15" x14ac:dyDescent="0.25">
      <c r="A132" s="14"/>
      <c r="B132" s="15"/>
      <c r="C132" s="11"/>
      <c r="D132" s="7" t="s">
        <v>22</v>
      </c>
      <c r="E132" s="42" t="s">
        <v>88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91</v>
      </c>
      <c r="L132" s="43">
        <v>2.36</v>
      </c>
    </row>
    <row r="133" spans="1:12" ht="15" x14ac:dyDescent="0.25">
      <c r="A133" s="14"/>
      <c r="B133" s="15"/>
      <c r="C133" s="11"/>
      <c r="D133" s="7" t="s">
        <v>23</v>
      </c>
      <c r="E133" s="42" t="s">
        <v>46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51</v>
      </c>
      <c r="L133" s="43">
        <v>2.25</v>
      </c>
    </row>
    <row r="134" spans="1:12" ht="15" x14ac:dyDescent="0.25">
      <c r="A134" s="14"/>
      <c r="B134" s="15"/>
      <c r="C134" s="11"/>
      <c r="D134" s="7"/>
      <c r="E134" s="42" t="s">
        <v>56</v>
      </c>
      <c r="F134" s="43">
        <v>25</v>
      </c>
      <c r="G134" s="43">
        <v>1.7</v>
      </c>
      <c r="H134" s="43">
        <v>0.3</v>
      </c>
      <c r="I134" s="43">
        <v>8.4</v>
      </c>
      <c r="J134" s="43">
        <v>42.7</v>
      </c>
      <c r="K134" s="44" t="s">
        <v>51</v>
      </c>
      <c r="L134" s="43">
        <v>1.4</v>
      </c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670</v>
      </c>
      <c r="G138" s="19">
        <f t="shared" ref="G138:J138" si="62">SUM(G129:G137)</f>
        <v>29.399999999999995</v>
      </c>
      <c r="H138" s="19">
        <f t="shared" si="62"/>
        <v>16.2</v>
      </c>
      <c r="I138" s="19">
        <f t="shared" si="62"/>
        <v>80.800000000000011</v>
      </c>
      <c r="J138" s="19">
        <f t="shared" si="62"/>
        <v>585.80000000000007</v>
      </c>
      <c r="K138" s="25"/>
      <c r="L138" s="19">
        <f t="shared" ref="L138" si="63">SUM(L129:L137)</f>
        <v>73.239999999999995</v>
      </c>
    </row>
    <row r="139" spans="1:12" ht="15" x14ac:dyDescent="0.25">
      <c r="A139" s="13">
        <f>A129</f>
        <v>2</v>
      </c>
      <c r="B139" s="13">
        <f>B129</f>
        <v>2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64">SUM(G139:G147)</f>
        <v>0</v>
      </c>
      <c r="H148" s="19">
        <f t="shared" si="64"/>
        <v>0</v>
      </c>
      <c r="I148" s="19">
        <f t="shared" si="64"/>
        <v>0</v>
      </c>
      <c r="J148" s="19">
        <f t="shared" si="64"/>
        <v>0</v>
      </c>
      <c r="K148" s="25"/>
      <c r="L148" s="19">
        <f t="shared" ref="L148" si="65">SUM(L139:L147)</f>
        <v>0</v>
      </c>
    </row>
    <row r="149" spans="1:12" ht="15" x14ac:dyDescent="0.2">
      <c r="A149" s="33">
        <f>A129</f>
        <v>2</v>
      </c>
      <c r="B149" s="33">
        <f>B129</f>
        <v>2</v>
      </c>
      <c r="C149" s="61" t="s">
        <v>4</v>
      </c>
      <c r="D149" s="62"/>
      <c r="E149" s="31"/>
      <c r="F149" s="32">
        <f>F138+F148</f>
        <v>670</v>
      </c>
      <c r="G149" s="32">
        <f t="shared" ref="G149" si="66">G138+G148</f>
        <v>29.399999999999995</v>
      </c>
      <c r="H149" s="32">
        <f t="shared" ref="H149" si="67">H138+H148</f>
        <v>16.2</v>
      </c>
      <c r="I149" s="32">
        <f t="shared" ref="I149" si="68">I138+I148</f>
        <v>80.800000000000011</v>
      </c>
      <c r="J149" s="32">
        <f t="shared" ref="J149:L149" si="69">J138+J148</f>
        <v>585.80000000000007</v>
      </c>
      <c r="K149" s="32"/>
      <c r="L149" s="32">
        <f t="shared" si="69"/>
        <v>73.239999999999995</v>
      </c>
    </row>
    <row r="150" spans="1:12" ht="15" x14ac:dyDescent="0.2">
      <c r="A150" s="52"/>
      <c r="B150" s="52"/>
      <c r="C150" s="53"/>
      <c r="D150" s="54"/>
      <c r="E150" s="55"/>
      <c r="F150" s="56"/>
      <c r="G150" s="56"/>
      <c r="H150" s="56"/>
      <c r="I150" s="56"/>
      <c r="J150" s="56"/>
      <c r="K150" s="57"/>
      <c r="L150" s="56"/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 t="s">
        <v>92</v>
      </c>
      <c r="F151" s="40">
        <v>30</v>
      </c>
      <c r="G151" s="40">
        <v>7</v>
      </c>
      <c r="H151" s="40">
        <v>8.9</v>
      </c>
      <c r="I151" s="40">
        <v>0</v>
      </c>
      <c r="J151" s="40">
        <v>107.5</v>
      </c>
      <c r="K151" s="41" t="s">
        <v>95</v>
      </c>
      <c r="L151" s="40">
        <v>9.0500000000000007</v>
      </c>
    </row>
    <row r="152" spans="1:12" ht="15" x14ac:dyDescent="0.25">
      <c r="A152" s="23"/>
      <c r="B152" s="15"/>
      <c r="C152" s="11"/>
      <c r="D152" s="6"/>
      <c r="E152" s="42" t="s">
        <v>93</v>
      </c>
      <c r="F152" s="43">
        <v>250</v>
      </c>
      <c r="G152" s="43">
        <v>8.9</v>
      </c>
      <c r="H152" s="43">
        <v>7.2</v>
      </c>
      <c r="I152" s="43">
        <v>33.4</v>
      </c>
      <c r="J152" s="43">
        <v>234.2</v>
      </c>
      <c r="K152" s="44" t="s">
        <v>96</v>
      </c>
      <c r="L152" s="43">
        <v>15.32</v>
      </c>
    </row>
    <row r="153" spans="1:12" ht="15" x14ac:dyDescent="0.25">
      <c r="A153" s="23"/>
      <c r="B153" s="15"/>
      <c r="C153" s="11"/>
      <c r="D153" s="7" t="s">
        <v>22</v>
      </c>
      <c r="E153" s="42" t="s">
        <v>76</v>
      </c>
      <c r="F153" s="43">
        <v>200</v>
      </c>
      <c r="G153" s="43">
        <v>3.9</v>
      </c>
      <c r="H153" s="43">
        <v>2.9</v>
      </c>
      <c r="I153" s="43">
        <v>11.2</v>
      </c>
      <c r="J153" s="43">
        <v>86</v>
      </c>
      <c r="K153" s="44" t="s">
        <v>80</v>
      </c>
      <c r="L153" s="43">
        <v>10.54</v>
      </c>
    </row>
    <row r="154" spans="1:12" ht="15.75" customHeight="1" x14ac:dyDescent="0.25">
      <c r="A154" s="23"/>
      <c r="B154" s="15"/>
      <c r="C154" s="11"/>
      <c r="D154" s="7" t="s">
        <v>23</v>
      </c>
      <c r="E154" s="42" t="s">
        <v>46</v>
      </c>
      <c r="F154" s="43">
        <v>45</v>
      </c>
      <c r="G154" s="43">
        <v>3.4</v>
      </c>
      <c r="H154" s="43">
        <v>0.4</v>
      </c>
      <c r="I154" s="43">
        <v>22.1</v>
      </c>
      <c r="J154" s="43">
        <v>105.5</v>
      </c>
      <c r="K154" s="44" t="s">
        <v>51</v>
      </c>
      <c r="L154" s="43">
        <v>2.25</v>
      </c>
    </row>
    <row r="155" spans="1:12" ht="15.75" customHeight="1" x14ac:dyDescent="0.25">
      <c r="A155" s="23"/>
      <c r="B155" s="15"/>
      <c r="C155" s="11"/>
      <c r="D155" s="7"/>
      <c r="E155" s="42" t="s">
        <v>45</v>
      </c>
      <c r="F155" s="43">
        <v>25</v>
      </c>
      <c r="G155" s="43">
        <v>1.7</v>
      </c>
      <c r="H155" s="43">
        <v>0.3</v>
      </c>
      <c r="I155" s="43">
        <v>8.4</v>
      </c>
      <c r="J155" s="43">
        <v>42.7</v>
      </c>
      <c r="K155" s="44" t="s">
        <v>51</v>
      </c>
      <c r="L155" s="43">
        <v>1.4</v>
      </c>
    </row>
    <row r="156" spans="1:12" ht="15" x14ac:dyDescent="0.25">
      <c r="A156" s="23"/>
      <c r="B156" s="15"/>
      <c r="C156" s="11"/>
      <c r="D156" s="7" t="s">
        <v>24</v>
      </c>
      <c r="E156" s="42" t="s">
        <v>64</v>
      </c>
      <c r="F156" s="43">
        <v>120</v>
      </c>
      <c r="G156" s="43">
        <v>0.5</v>
      </c>
      <c r="H156" s="43">
        <v>0.5</v>
      </c>
      <c r="I156" s="43">
        <v>11.8</v>
      </c>
      <c r="J156" s="43">
        <v>53.3</v>
      </c>
      <c r="K156" s="44" t="s">
        <v>51</v>
      </c>
      <c r="L156" s="43">
        <v>12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SUM(F151:F158)</f>
        <v>670</v>
      </c>
      <c r="G159" s="19">
        <f>SUM(G151:G158)</f>
        <v>25.4</v>
      </c>
      <c r="H159" s="19">
        <f>SUM(H151:H158)</f>
        <v>20.2</v>
      </c>
      <c r="I159" s="19">
        <f>SUM(I151:I158)</f>
        <v>86.899999999999991</v>
      </c>
      <c r="J159" s="19">
        <f>SUM(J151:J158)</f>
        <v>629.20000000000005</v>
      </c>
      <c r="K159" s="25"/>
      <c r="L159" s="19">
        <f>SUM(L151:L158)</f>
        <v>50.559999999999995</v>
      </c>
    </row>
    <row r="160" spans="1:12" ht="15" x14ac:dyDescent="0.25">
      <c r="A160" s="26">
        <f>A151</f>
        <v>2</v>
      </c>
      <c r="B160" s="13">
        <f>B151</f>
        <v>3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70">SUM(G160:G168)</f>
        <v>0</v>
      </c>
      <c r="H169" s="19">
        <f t="shared" si="70"/>
        <v>0</v>
      </c>
      <c r="I169" s="19">
        <f t="shared" si="70"/>
        <v>0</v>
      </c>
      <c r="J169" s="19">
        <f t="shared" si="70"/>
        <v>0</v>
      </c>
      <c r="K169" s="25"/>
      <c r="L169" s="19">
        <f t="shared" ref="L169" si="71">SUM(L160:L168)</f>
        <v>0</v>
      </c>
    </row>
    <row r="170" spans="1:12" ht="15" x14ac:dyDescent="0.2">
      <c r="A170" s="29">
        <f>A151</f>
        <v>2</v>
      </c>
      <c r="B170" s="30">
        <f>B151</f>
        <v>3</v>
      </c>
      <c r="C170" s="61" t="s">
        <v>4</v>
      </c>
      <c r="D170" s="62"/>
      <c r="E170" s="31"/>
      <c r="F170" s="32">
        <f>F159+F169</f>
        <v>670</v>
      </c>
      <c r="G170" s="32">
        <f t="shared" ref="G170" si="72">G159+G169</f>
        <v>25.4</v>
      </c>
      <c r="H170" s="32">
        <f t="shared" ref="H170" si="73">H159+H169</f>
        <v>20.2</v>
      </c>
      <c r="I170" s="32">
        <f t="shared" ref="I170" si="74">I159+I169</f>
        <v>86.899999999999991</v>
      </c>
      <c r="J170" s="32">
        <f t="shared" ref="J170:L170" si="75">J159+J169</f>
        <v>629.20000000000005</v>
      </c>
      <c r="K170" s="32"/>
      <c r="L170" s="32">
        <f t="shared" si="75"/>
        <v>50.559999999999995</v>
      </c>
    </row>
    <row r="171" spans="1:12" ht="15" x14ac:dyDescent="0.25">
      <c r="A171" s="20">
        <v>2</v>
      </c>
      <c r="B171" s="21">
        <v>4</v>
      </c>
      <c r="C171" s="22" t="s">
        <v>20</v>
      </c>
      <c r="D171" s="5" t="s">
        <v>21</v>
      </c>
      <c r="E171" s="39" t="s">
        <v>61</v>
      </c>
      <c r="F171" s="40">
        <v>40</v>
      </c>
      <c r="G171" s="40">
        <v>1.2</v>
      </c>
      <c r="H171" s="40">
        <v>0.1</v>
      </c>
      <c r="I171" s="40">
        <v>2.4</v>
      </c>
      <c r="J171" s="40">
        <v>14.8</v>
      </c>
      <c r="K171" s="41" t="s">
        <v>65</v>
      </c>
      <c r="L171" s="40">
        <v>7.41</v>
      </c>
    </row>
    <row r="172" spans="1:12" ht="15" x14ac:dyDescent="0.25">
      <c r="A172" s="23"/>
      <c r="B172" s="15"/>
      <c r="C172" s="11"/>
      <c r="D172" s="6"/>
      <c r="E172" s="42" t="s">
        <v>62</v>
      </c>
      <c r="F172" s="43">
        <v>200</v>
      </c>
      <c r="G172" s="43">
        <v>16.899999999999999</v>
      </c>
      <c r="H172" s="43">
        <v>24</v>
      </c>
      <c r="I172" s="43">
        <v>4.3</v>
      </c>
      <c r="J172" s="43">
        <v>300.60000000000002</v>
      </c>
      <c r="K172" s="44" t="s">
        <v>94</v>
      </c>
      <c r="L172" s="43">
        <v>37.44</v>
      </c>
    </row>
    <row r="173" spans="1:12" ht="15" x14ac:dyDescent="0.25">
      <c r="A173" s="23"/>
      <c r="B173" s="15"/>
      <c r="C173" s="11"/>
      <c r="D173" s="7" t="s">
        <v>22</v>
      </c>
      <c r="E173" s="42" t="s">
        <v>44</v>
      </c>
      <c r="F173" s="43">
        <v>200</v>
      </c>
      <c r="G173" s="43">
        <v>0.2</v>
      </c>
      <c r="H173" s="43">
        <v>0</v>
      </c>
      <c r="I173" s="43">
        <v>6.4</v>
      </c>
      <c r="J173" s="43">
        <v>26.8</v>
      </c>
      <c r="K173" s="44" t="s">
        <v>50</v>
      </c>
      <c r="L173" s="43">
        <v>1.23</v>
      </c>
    </row>
    <row r="174" spans="1:12" ht="15" x14ac:dyDescent="0.25">
      <c r="A174" s="23"/>
      <c r="B174" s="15"/>
      <c r="C174" s="11"/>
      <c r="D174" s="7" t="s">
        <v>23</v>
      </c>
      <c r="E174" s="42" t="s">
        <v>83</v>
      </c>
      <c r="F174" s="43">
        <v>60</v>
      </c>
      <c r="G174" s="43">
        <v>4.5999999999999996</v>
      </c>
      <c r="H174" s="43">
        <v>0.5</v>
      </c>
      <c r="I174" s="43">
        <v>29.5</v>
      </c>
      <c r="J174" s="43">
        <v>140.6</v>
      </c>
      <c r="K174" s="44" t="s">
        <v>51</v>
      </c>
      <c r="L174" s="43">
        <v>3</v>
      </c>
    </row>
    <row r="175" spans="1:12" ht="15" x14ac:dyDescent="0.25">
      <c r="A175" s="23"/>
      <c r="B175" s="15"/>
      <c r="C175" s="11"/>
      <c r="D175" s="7"/>
      <c r="E175" s="42" t="s">
        <v>56</v>
      </c>
      <c r="F175" s="43">
        <v>30</v>
      </c>
      <c r="G175" s="43">
        <v>2</v>
      </c>
      <c r="H175" s="43">
        <v>0.4</v>
      </c>
      <c r="I175" s="43">
        <v>10</v>
      </c>
      <c r="J175" s="43">
        <v>51.2</v>
      </c>
      <c r="K175" s="44" t="s">
        <v>51</v>
      </c>
      <c r="L175" s="43">
        <v>1.68</v>
      </c>
    </row>
    <row r="176" spans="1:12" ht="15" x14ac:dyDescent="0.25">
      <c r="A176" s="23"/>
      <c r="B176" s="15"/>
      <c r="C176" s="11"/>
      <c r="D176" s="7" t="s">
        <v>24</v>
      </c>
      <c r="E176" s="42" t="s">
        <v>84</v>
      </c>
      <c r="F176" s="43">
        <v>140</v>
      </c>
      <c r="G176" s="43">
        <v>1.1000000000000001</v>
      </c>
      <c r="H176" s="43">
        <v>0.3</v>
      </c>
      <c r="I176" s="43">
        <v>10.5</v>
      </c>
      <c r="J176" s="43">
        <v>49</v>
      </c>
      <c r="K176" s="44" t="s">
        <v>51</v>
      </c>
      <c r="L176" s="43">
        <v>19.5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SUM(F171:F178)</f>
        <v>670</v>
      </c>
      <c r="G179" s="19">
        <f t="shared" ref="G179:J179" si="76">SUM(G171:G178)</f>
        <v>26</v>
      </c>
      <c r="H179" s="19">
        <f t="shared" si="76"/>
        <v>25.3</v>
      </c>
      <c r="I179" s="19">
        <f t="shared" si="76"/>
        <v>63.1</v>
      </c>
      <c r="J179" s="19">
        <f t="shared" si="76"/>
        <v>583.00000000000011</v>
      </c>
      <c r="K179" s="25"/>
      <c r="L179" s="19">
        <f t="shared" ref="L179" si="77">SUM(L171:L178)</f>
        <v>70.259999999999991</v>
      </c>
    </row>
    <row r="180" spans="1:12" ht="15" x14ac:dyDescent="0.25">
      <c r="A180" s="26">
        <f>A171</f>
        <v>2</v>
      </c>
      <c r="B180" s="13">
        <f>B171</f>
        <v>4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8">SUM(G180:G188)</f>
        <v>0</v>
      </c>
      <c r="H189" s="19">
        <f t="shared" si="78"/>
        <v>0</v>
      </c>
      <c r="I189" s="19">
        <f t="shared" si="78"/>
        <v>0</v>
      </c>
      <c r="J189" s="19">
        <f t="shared" si="78"/>
        <v>0</v>
      </c>
      <c r="K189" s="25"/>
      <c r="L189" s="19">
        <f t="shared" ref="L189" si="79">SUM(L180:L188)</f>
        <v>0</v>
      </c>
    </row>
    <row r="190" spans="1:12" ht="15.75" thickBot="1" x14ac:dyDescent="0.25">
      <c r="A190" s="29">
        <f>A171</f>
        <v>2</v>
      </c>
      <c r="B190" s="30">
        <f>B171</f>
        <v>4</v>
      </c>
      <c r="C190" s="61" t="s">
        <v>4</v>
      </c>
      <c r="D190" s="62"/>
      <c r="E190" s="31"/>
      <c r="F190" s="32">
        <f>F179+F189</f>
        <v>670</v>
      </c>
      <c r="G190" s="32">
        <f t="shared" ref="G190" si="80">G179+G189</f>
        <v>26</v>
      </c>
      <c r="H190" s="32">
        <f t="shared" ref="H190" si="81">H179+H189</f>
        <v>25.3</v>
      </c>
      <c r="I190" s="32">
        <f t="shared" ref="I190" si="82">I179+I189</f>
        <v>63.1</v>
      </c>
      <c r="J190" s="32">
        <f t="shared" ref="J190:L190" si="83">J179+J189</f>
        <v>583.00000000000011</v>
      </c>
      <c r="K190" s="32"/>
      <c r="L190" s="32">
        <f t="shared" si="83"/>
        <v>70.259999999999991</v>
      </c>
    </row>
    <row r="191" spans="1:12" ht="15" x14ac:dyDescent="0.25">
      <c r="A191" s="20">
        <v>2</v>
      </c>
      <c r="B191" s="21">
        <v>5</v>
      </c>
      <c r="C191" s="22" t="s">
        <v>20</v>
      </c>
      <c r="D191" s="5" t="s">
        <v>21</v>
      </c>
      <c r="E191" s="39" t="s">
        <v>97</v>
      </c>
      <c r="F191" s="40">
        <v>100</v>
      </c>
      <c r="G191" s="40">
        <v>0.8</v>
      </c>
      <c r="H191" s="40">
        <v>0.1</v>
      </c>
      <c r="I191" s="40">
        <v>2.5</v>
      </c>
      <c r="J191" s="40">
        <v>14.1</v>
      </c>
      <c r="K191" s="41" t="s">
        <v>100</v>
      </c>
      <c r="L191" s="40">
        <v>15</v>
      </c>
    </row>
    <row r="192" spans="1:12" ht="15" x14ac:dyDescent="0.25">
      <c r="A192" s="23"/>
      <c r="B192" s="15"/>
      <c r="C192" s="11"/>
      <c r="D192" s="6"/>
      <c r="E192" s="42" t="s">
        <v>98</v>
      </c>
      <c r="F192" s="43">
        <v>200</v>
      </c>
      <c r="G192" s="43">
        <v>6</v>
      </c>
      <c r="H192" s="43">
        <v>7.3</v>
      </c>
      <c r="I192" s="43">
        <v>35.4</v>
      </c>
      <c r="J192" s="43">
        <v>231.5</v>
      </c>
      <c r="K192" s="44" t="s">
        <v>77</v>
      </c>
      <c r="L192" s="43">
        <v>15.54</v>
      </c>
    </row>
    <row r="193" spans="1:12" ht="15" x14ac:dyDescent="0.25">
      <c r="A193" s="23"/>
      <c r="B193" s="15"/>
      <c r="C193" s="11"/>
      <c r="D193" s="6"/>
      <c r="E193" s="42" t="s">
        <v>99</v>
      </c>
      <c r="F193" s="43">
        <v>100</v>
      </c>
      <c r="G193" s="43">
        <v>14.5</v>
      </c>
      <c r="H193" s="43">
        <v>14.6</v>
      </c>
      <c r="I193" s="43">
        <v>8.1</v>
      </c>
      <c r="J193" s="43">
        <v>221.9</v>
      </c>
      <c r="K193" s="44" t="s">
        <v>101</v>
      </c>
      <c r="L193" s="43">
        <v>20.38</v>
      </c>
    </row>
    <row r="194" spans="1:12" ht="15" x14ac:dyDescent="0.25">
      <c r="A194" s="23"/>
      <c r="B194" s="15"/>
      <c r="C194" s="11"/>
      <c r="D194" s="6"/>
      <c r="E194" s="42" t="s">
        <v>75</v>
      </c>
      <c r="F194" s="43">
        <v>50</v>
      </c>
      <c r="G194" s="43">
        <v>1.8</v>
      </c>
      <c r="H194" s="43">
        <v>3.7</v>
      </c>
      <c r="I194" s="43">
        <v>4.8</v>
      </c>
      <c r="J194" s="43">
        <v>59.6</v>
      </c>
      <c r="K194" s="44" t="s">
        <v>102</v>
      </c>
      <c r="L194" s="43">
        <v>2.7</v>
      </c>
    </row>
    <row r="195" spans="1:12" ht="15" x14ac:dyDescent="0.25">
      <c r="A195" s="23"/>
      <c r="B195" s="15"/>
      <c r="C195" s="11"/>
      <c r="D195" s="7" t="s">
        <v>22</v>
      </c>
      <c r="E195" s="42" t="s">
        <v>88</v>
      </c>
      <c r="F195" s="43">
        <v>200</v>
      </c>
      <c r="G195" s="43">
        <v>0.2</v>
      </c>
      <c r="H195" s="43">
        <v>0.1</v>
      </c>
      <c r="I195" s="43">
        <v>6.6</v>
      </c>
      <c r="J195" s="43">
        <v>27.9</v>
      </c>
      <c r="K195" s="44" t="s">
        <v>91</v>
      </c>
      <c r="L195" s="43">
        <v>2.36</v>
      </c>
    </row>
    <row r="196" spans="1:12" ht="15" x14ac:dyDescent="0.25">
      <c r="A196" s="23"/>
      <c r="B196" s="15"/>
      <c r="C196" s="11"/>
      <c r="D196" s="7" t="s">
        <v>23</v>
      </c>
      <c r="E196" s="42" t="s">
        <v>45</v>
      </c>
      <c r="F196" s="43">
        <v>25</v>
      </c>
      <c r="G196" s="43">
        <v>1.7</v>
      </c>
      <c r="H196" s="43">
        <v>0.3</v>
      </c>
      <c r="I196" s="43">
        <v>8.4</v>
      </c>
      <c r="J196" s="43">
        <v>42.7</v>
      </c>
      <c r="K196" s="44" t="s">
        <v>51</v>
      </c>
      <c r="L196" s="43">
        <v>1.4</v>
      </c>
    </row>
    <row r="197" spans="1:12" ht="15" x14ac:dyDescent="0.25">
      <c r="A197" s="23"/>
      <c r="B197" s="15"/>
      <c r="C197" s="11"/>
      <c r="D197" s="7"/>
      <c r="E197" s="42" t="s">
        <v>46</v>
      </c>
      <c r="F197" s="43">
        <v>45</v>
      </c>
      <c r="G197" s="43">
        <v>3.4</v>
      </c>
      <c r="H197" s="43">
        <v>0.4</v>
      </c>
      <c r="I197" s="43">
        <v>22.1</v>
      </c>
      <c r="J197" s="43">
        <v>105.5</v>
      </c>
      <c r="K197" s="44" t="s">
        <v>51</v>
      </c>
      <c r="L197" s="43">
        <v>2.25</v>
      </c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SUM(F191:F200)</f>
        <v>720</v>
      </c>
      <c r="G201" s="19">
        <f t="shared" ref="G201:J201" si="84">SUM(G191:G200)</f>
        <v>28.4</v>
      </c>
      <c r="H201" s="19">
        <f t="shared" si="84"/>
        <v>26.5</v>
      </c>
      <c r="I201" s="19">
        <f t="shared" si="84"/>
        <v>87.9</v>
      </c>
      <c r="J201" s="19">
        <f t="shared" si="84"/>
        <v>703.2</v>
      </c>
      <c r="K201" s="25"/>
      <c r="L201" s="19">
        <f t="shared" ref="L201" si="85">SUM(L191:L200)</f>
        <v>59.63</v>
      </c>
    </row>
    <row r="202" spans="1:12" ht="15" x14ac:dyDescent="0.25">
      <c r="A202" s="26">
        <f>A191</f>
        <v>2</v>
      </c>
      <c r="B202" s="13">
        <f>B191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86">SUM(G202:G210)</f>
        <v>0</v>
      </c>
      <c r="H211" s="19">
        <f t="shared" si="86"/>
        <v>0</v>
      </c>
      <c r="I211" s="19">
        <f t="shared" si="86"/>
        <v>0</v>
      </c>
      <c r="J211" s="19">
        <f t="shared" si="86"/>
        <v>0</v>
      </c>
      <c r="K211" s="25"/>
      <c r="L211" s="19">
        <f t="shared" ref="L211" si="87">SUM(L202:L210)</f>
        <v>0</v>
      </c>
    </row>
    <row r="212" spans="1:12" ht="15" x14ac:dyDescent="0.2">
      <c r="A212" s="29">
        <f>A191</f>
        <v>2</v>
      </c>
      <c r="B212" s="30">
        <f>B191</f>
        <v>5</v>
      </c>
      <c r="C212" s="61" t="s">
        <v>4</v>
      </c>
      <c r="D212" s="62"/>
      <c r="E212" s="31"/>
      <c r="F212" s="32">
        <f>F201+F211</f>
        <v>720</v>
      </c>
      <c r="G212" s="32">
        <f t="shared" ref="G212" si="88">G201+G211</f>
        <v>28.4</v>
      </c>
      <c r="H212" s="32">
        <f t="shared" ref="H212" si="89">H201+H211</f>
        <v>26.5</v>
      </c>
      <c r="I212" s="32">
        <f t="shared" ref="I212" si="90">I201+I211</f>
        <v>87.9</v>
      </c>
      <c r="J212" s="32">
        <f t="shared" ref="J212:L212" si="91">J201+J211</f>
        <v>703.2</v>
      </c>
      <c r="K212" s="32"/>
      <c r="L212" s="32">
        <f t="shared" si="91"/>
        <v>59.63</v>
      </c>
    </row>
    <row r="213" spans="1:12" x14ac:dyDescent="0.2">
      <c r="A213" s="27"/>
      <c r="B213" s="28"/>
      <c r="C213" s="63" t="s">
        <v>5</v>
      </c>
      <c r="D213" s="63"/>
      <c r="E213" s="63"/>
      <c r="F213" s="34">
        <f>(F25+F46+F66+F87+F108+F128+F149+F170+F190+F212)/(IF(F25=0,0,1)+IF(F46=0,0,1)+IF(F66=0,0,1)+IF(F87=0,0,1)+IF(F108=0,0,1)+IF(F128=0,0,1)+IF(F149=0,0,1)+IF(F170=0,0,1)+IF(F190=0,0,1)+IF(F212=0,0,1))</f>
        <v>653.5</v>
      </c>
      <c r="G213" s="34">
        <f>(G25+G46+G66+G87+G108+G128+G149+G170+G190+G212)/(IF(G25=0,0,1)+IF(G46=0,0,1)+IF(G66=0,0,1)+IF(G87=0,0,1)+IF(G108=0,0,1)+IF(G128=0,0,1)+IF(G149=0,0,1)+IF(G170=0,0,1)+IF(G190=0,0,1)+IF(G212=0,0,1))</f>
        <v>27.160000000000004</v>
      </c>
      <c r="H213" s="34">
        <f>(H25+H46+H66+H87+H108+H128+H149+H170+H190+H212)/(IF(H25=0,0,1)+IF(H46=0,0,1)+IF(H66=0,0,1)+IF(H87=0,0,1)+IF(H108=0,0,1)+IF(H128=0,0,1)+IF(H149=0,0,1)+IF(H170=0,0,1)+IF(H190=0,0,1)+IF(H212=0,0,1))</f>
        <v>20.529999999999998</v>
      </c>
      <c r="I213" s="34">
        <f>(I25+I46+I66+I87+I108+I128+I149+I170+I190+I212)/(IF(I25=0,0,1)+IF(I46=0,0,1)+IF(I66=0,0,1)+IF(I87=0,0,1)+IF(I108=0,0,1)+IF(I128=0,0,1)+IF(I149=0,0,1)+IF(I170=0,0,1)+IF(I190=0,0,1)+IF(I212=0,0,1))</f>
        <v>82.64</v>
      </c>
      <c r="J213" s="34">
        <f>(J25+J46+J66+J87+J108+J128+J149+J170+J190+J212)/(IF(J25=0,0,1)+IF(J46=0,0,1)+IF(J66=0,0,1)+IF(J87=0,0,1)+IF(J108=0,0,1)+IF(J128=0,0,1)+IF(J149=0,0,1)+IF(J170=0,0,1)+IF(J190=0,0,1)+IF(J212=0,0,1))</f>
        <v>623.20000000000005</v>
      </c>
      <c r="K213" s="34"/>
      <c r="L213" s="34">
        <f>(L25+L46+L66+L87+L108+L128+L149+L170+L190+L212)/(IF(L25=0,0,1)+IF(L46=0,0,1)+IF(L66=0,0,1)+IF(L87=0,0,1)+IF(L108=0,0,1)+IF(L128=0,0,1)+IF(L149=0,0,1)+IF(L170=0,0,1)+IF(L190=0,0,1)+IF(L212=0,0,1))</f>
        <v>60.265999999999998</v>
      </c>
    </row>
  </sheetData>
  <mergeCells count="14">
    <mergeCell ref="C87:D87"/>
    <mergeCell ref="C108:D108"/>
    <mergeCell ref="C25:D25"/>
    <mergeCell ref="C213:E213"/>
    <mergeCell ref="C212:D212"/>
    <mergeCell ref="C128:D128"/>
    <mergeCell ref="C149:D149"/>
    <mergeCell ref="C170:D170"/>
    <mergeCell ref="C190:D190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2023-10-23T15:23:56Z</dcterms:modified>
</cp:coreProperties>
</file>