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15" windowHeight="7665" tabRatio="921"/>
  </bookViews>
  <sheets>
    <sheet name="1 день" sheetId="1" r:id="rId1"/>
    <sheet name="2 день" sheetId="2" r:id="rId2"/>
    <sheet name="3 день" sheetId="3" r:id="rId3"/>
    <sheet name="4 день" sheetId="4" r:id="rId4"/>
    <sheet name="5 день" sheetId="5" r:id="rId5"/>
    <sheet name="6 день" sheetId="6" r:id="rId6"/>
    <sheet name="8 день" sheetId="8" r:id="rId7"/>
    <sheet name="9 день" sheetId="9" r:id="rId8"/>
    <sheet name="10 день" sheetId="10" r:id="rId9"/>
    <sheet name="Всего БЖУ" sheetId="21" r:id="rId10"/>
    <sheet name="7 день" sheetId="22" r:id="rId11"/>
    <sheet name="Лист1" sheetId="23" r:id="rId12"/>
  </sheets>
  <calcPr calcId="152511" iterateDelta="1E-4"/>
</workbook>
</file>

<file path=xl/calcChain.xml><?xml version="1.0" encoding="utf-8"?>
<calcChain xmlns="http://schemas.openxmlformats.org/spreadsheetml/2006/main">
  <c r="F11" i="22" l="1"/>
  <c r="N11" i="8"/>
  <c r="M11" i="8"/>
  <c r="L11" i="8"/>
  <c r="J11" i="8"/>
  <c r="I11" i="8"/>
  <c r="H11" i="8"/>
  <c r="G11" i="8"/>
  <c r="F11" i="8"/>
  <c r="E11" i="8"/>
  <c r="D11" i="8"/>
  <c r="C11" i="8"/>
  <c r="N11" i="4"/>
  <c r="M11" i="4"/>
  <c r="L11" i="4"/>
  <c r="K11" i="4"/>
  <c r="J11" i="4"/>
  <c r="I11" i="4"/>
  <c r="H11" i="4"/>
  <c r="G11" i="4"/>
  <c r="F11" i="4"/>
  <c r="E11" i="4"/>
  <c r="D11" i="4"/>
  <c r="C11" i="4"/>
  <c r="N11" i="3"/>
  <c r="M11" i="3"/>
  <c r="L11" i="3"/>
  <c r="J11" i="3"/>
  <c r="I11" i="3"/>
  <c r="H11" i="3"/>
  <c r="G11" i="3"/>
  <c r="F11" i="3"/>
  <c r="E11" i="3"/>
  <c r="D11" i="3"/>
  <c r="C11" i="3"/>
  <c r="C11" i="2"/>
  <c r="D11" i="2"/>
  <c r="E11" i="2"/>
  <c r="F11" i="2"/>
  <c r="G11" i="2"/>
  <c r="H11" i="2"/>
  <c r="I11" i="2"/>
  <c r="J11" i="2"/>
  <c r="K11" i="2"/>
  <c r="L11" i="2"/>
  <c r="M11" i="2"/>
  <c r="N11" i="2"/>
  <c r="N11" i="9"/>
  <c r="M11" i="9"/>
  <c r="L11" i="9"/>
  <c r="J11" i="9"/>
  <c r="H11" i="9"/>
  <c r="F11" i="9"/>
  <c r="E11" i="9"/>
  <c r="D11" i="9"/>
  <c r="C11" i="9"/>
  <c r="G11" i="9"/>
  <c r="I11" i="9"/>
  <c r="N11" i="22" l="1"/>
  <c r="M11" i="22"/>
  <c r="L11" i="22"/>
  <c r="K11" i="22"/>
  <c r="J11" i="22"/>
  <c r="I11" i="22"/>
  <c r="H11" i="22"/>
  <c r="G11" i="22"/>
  <c r="E11" i="22"/>
  <c r="D11" i="22"/>
  <c r="C11" i="22"/>
  <c r="N21" i="22" l="1"/>
  <c r="M21" i="22"/>
  <c r="L21" i="22"/>
  <c r="K21" i="22"/>
  <c r="J21" i="22"/>
  <c r="I21" i="22"/>
  <c r="H21" i="22"/>
  <c r="H22" i="22" s="1"/>
  <c r="G21" i="22"/>
  <c r="F21" i="22"/>
  <c r="E21" i="22"/>
  <c r="D21" i="22"/>
  <c r="C21" i="22"/>
  <c r="N22" i="22" l="1"/>
  <c r="M22" i="22"/>
  <c r="L22" i="22"/>
  <c r="K22" i="22"/>
  <c r="J22" i="22"/>
  <c r="I22" i="22"/>
  <c r="G22" i="22"/>
  <c r="F22" i="22"/>
  <c r="E22" i="22"/>
  <c r="D22" i="22"/>
  <c r="C22" i="22"/>
  <c r="N18" i="10" l="1"/>
  <c r="M18" i="10"/>
  <c r="L18" i="10"/>
  <c r="K18" i="10"/>
  <c r="J18" i="10"/>
  <c r="I18" i="10"/>
  <c r="H18" i="10"/>
  <c r="G18" i="10"/>
  <c r="F18" i="10"/>
  <c r="E18" i="10"/>
  <c r="D18" i="10"/>
  <c r="C18" i="10"/>
  <c r="N22" i="9"/>
  <c r="M22" i="9"/>
  <c r="L22" i="9"/>
  <c r="K22" i="9"/>
  <c r="J22" i="9"/>
  <c r="I22" i="9"/>
  <c r="H22" i="9"/>
  <c r="G22" i="9"/>
  <c r="F22" i="9"/>
  <c r="E22" i="9"/>
  <c r="D22" i="9"/>
  <c r="C22" i="9"/>
  <c r="D21" i="8"/>
  <c r="E21" i="8"/>
  <c r="F21" i="8"/>
  <c r="G21" i="8"/>
  <c r="H21" i="8"/>
  <c r="I21" i="8"/>
  <c r="J21" i="8"/>
  <c r="K21" i="8"/>
  <c r="L21" i="8"/>
  <c r="M21" i="8"/>
  <c r="N21" i="8"/>
  <c r="D19" i="6"/>
  <c r="E19" i="6"/>
  <c r="F19" i="6"/>
  <c r="G19" i="6"/>
  <c r="H19" i="6"/>
  <c r="I19" i="6"/>
  <c r="J19" i="6"/>
  <c r="K19" i="6"/>
  <c r="L19" i="6"/>
  <c r="M19" i="6"/>
  <c r="N19" i="6"/>
  <c r="N9" i="10"/>
  <c r="M9" i="10"/>
  <c r="L9" i="10"/>
  <c r="K9" i="10"/>
  <c r="J9" i="10"/>
  <c r="I9" i="10"/>
  <c r="H9" i="10"/>
  <c r="G9" i="10"/>
  <c r="F9" i="10"/>
  <c r="E9" i="10"/>
  <c r="D9" i="10"/>
  <c r="C9" i="10"/>
  <c r="N10" i="6"/>
  <c r="M10" i="6"/>
  <c r="L10" i="6"/>
  <c r="K10" i="6"/>
  <c r="J10" i="6"/>
  <c r="I10" i="6"/>
  <c r="H10" i="6"/>
  <c r="G10" i="6"/>
  <c r="F10" i="6"/>
  <c r="E10" i="6"/>
  <c r="D10" i="6"/>
  <c r="C10" i="6"/>
  <c r="N19" i="5"/>
  <c r="M19" i="5"/>
  <c r="L19" i="5"/>
  <c r="K19" i="5"/>
  <c r="J19" i="5"/>
  <c r="I19" i="5"/>
  <c r="H19" i="5"/>
  <c r="G19" i="5"/>
  <c r="F19" i="5"/>
  <c r="E19" i="5"/>
  <c r="D19" i="5"/>
  <c r="C19" i="5"/>
  <c r="N9" i="5"/>
  <c r="M9" i="5"/>
  <c r="L9" i="5"/>
  <c r="K9" i="5"/>
  <c r="J9" i="5"/>
  <c r="I9" i="5"/>
  <c r="H9" i="5"/>
  <c r="G9" i="5"/>
  <c r="F9" i="5"/>
  <c r="E9" i="5"/>
  <c r="D9" i="5"/>
  <c r="C9" i="5"/>
  <c r="I20" i="6" l="1"/>
  <c r="I10" i="21" s="1"/>
  <c r="M20" i="6"/>
  <c r="M10" i="21" s="1"/>
  <c r="E20" i="6"/>
  <c r="E10" i="21" s="1"/>
  <c r="I20" i="5"/>
  <c r="I9" i="21" s="1"/>
  <c r="G20" i="5"/>
  <c r="G9" i="21" s="1"/>
  <c r="E20" i="5"/>
  <c r="E9" i="21" s="1"/>
  <c r="C20" i="5"/>
  <c r="C9" i="21" s="1"/>
  <c r="M22" i="8"/>
  <c r="M12" i="21" s="1"/>
  <c r="K22" i="8"/>
  <c r="K12" i="21" s="1"/>
  <c r="I22" i="8"/>
  <c r="I12" i="21" s="1"/>
  <c r="G22" i="8"/>
  <c r="G12" i="21" s="1"/>
  <c r="E22" i="8"/>
  <c r="E12" i="21" s="1"/>
  <c r="K20" i="6"/>
  <c r="K10" i="21" s="1"/>
  <c r="G20" i="6"/>
  <c r="G10" i="21" s="1"/>
  <c r="N20" i="6"/>
  <c r="N10" i="21" s="1"/>
  <c r="L20" i="6"/>
  <c r="L10" i="21" s="1"/>
  <c r="J20" i="6"/>
  <c r="J10" i="21" s="1"/>
  <c r="H20" i="6"/>
  <c r="H10" i="21" s="1"/>
  <c r="F20" i="6"/>
  <c r="F10" i="21" s="1"/>
  <c r="D20" i="6"/>
  <c r="D10" i="21" s="1"/>
  <c r="N22" i="8"/>
  <c r="N12" i="21" s="1"/>
  <c r="L22" i="8"/>
  <c r="L12" i="21" s="1"/>
  <c r="J22" i="8"/>
  <c r="J12" i="21" s="1"/>
  <c r="H22" i="8"/>
  <c r="H12" i="21" s="1"/>
  <c r="F22" i="8"/>
  <c r="F12" i="21" s="1"/>
  <c r="D22" i="8"/>
  <c r="D12" i="21" s="1"/>
  <c r="C23" i="9"/>
  <c r="C13" i="21" s="1"/>
  <c r="E23" i="9"/>
  <c r="E13" i="21" s="1"/>
  <c r="G23" i="9"/>
  <c r="G13" i="21" s="1"/>
  <c r="I23" i="9"/>
  <c r="I13" i="21" s="1"/>
  <c r="K23" i="9"/>
  <c r="K13" i="21" s="1"/>
  <c r="M23" i="9"/>
  <c r="M13" i="21" s="1"/>
  <c r="C19" i="10"/>
  <c r="C14" i="21" s="1"/>
  <c r="E19" i="10"/>
  <c r="E14" i="21" s="1"/>
  <c r="G19" i="10"/>
  <c r="G14" i="21" s="1"/>
  <c r="I19" i="10"/>
  <c r="I14" i="21" s="1"/>
  <c r="K19" i="10"/>
  <c r="K14" i="21" s="1"/>
  <c r="M19" i="10"/>
  <c r="M14" i="21" s="1"/>
  <c r="D23" i="9"/>
  <c r="D13" i="21" s="1"/>
  <c r="F23" i="9"/>
  <c r="F13" i="21" s="1"/>
  <c r="H23" i="9"/>
  <c r="H13" i="21" s="1"/>
  <c r="J23" i="9"/>
  <c r="J13" i="21" s="1"/>
  <c r="L23" i="9"/>
  <c r="L13" i="21" s="1"/>
  <c r="N23" i="9"/>
  <c r="N13" i="21" s="1"/>
  <c r="D19" i="10"/>
  <c r="D14" i="21" s="1"/>
  <c r="F19" i="10"/>
  <c r="F14" i="21" s="1"/>
  <c r="H19" i="10"/>
  <c r="H14" i="21" s="1"/>
  <c r="J19" i="10"/>
  <c r="J14" i="21" s="1"/>
  <c r="L19" i="10"/>
  <c r="L14" i="21" s="1"/>
  <c r="N19" i="10"/>
  <c r="N14" i="21" s="1"/>
  <c r="D20" i="5"/>
  <c r="D9" i="21" s="1"/>
  <c r="F20" i="5"/>
  <c r="F9" i="21" s="1"/>
  <c r="H20" i="5"/>
  <c r="H9" i="21" s="1"/>
  <c r="J20" i="5"/>
  <c r="J9" i="21" s="1"/>
  <c r="N20" i="5"/>
  <c r="N9" i="21" s="1"/>
  <c r="K20" i="5"/>
  <c r="K9" i="21" s="1"/>
  <c r="M20" i="5"/>
  <c r="M9" i="21" s="1"/>
  <c r="L20" i="5"/>
  <c r="L9" i="21" s="1"/>
  <c r="D21" i="4"/>
  <c r="E21" i="4"/>
  <c r="F21" i="4"/>
  <c r="G21" i="4"/>
  <c r="H21" i="4"/>
  <c r="I21" i="4"/>
  <c r="J21" i="4"/>
  <c r="K21" i="4"/>
  <c r="L21" i="4"/>
  <c r="M21" i="4"/>
  <c r="M22" i="4" s="1"/>
  <c r="M8" i="21" s="1"/>
  <c r="N21" i="4"/>
  <c r="D21" i="3"/>
  <c r="E21" i="3"/>
  <c r="F21" i="3"/>
  <c r="G21" i="3"/>
  <c r="H21" i="3"/>
  <c r="I21" i="3"/>
  <c r="J21" i="3"/>
  <c r="K21" i="3"/>
  <c r="L21" i="3"/>
  <c r="M21" i="3"/>
  <c r="N21" i="3"/>
  <c r="D20" i="2"/>
  <c r="E20" i="2"/>
  <c r="F20" i="2"/>
  <c r="G20" i="2"/>
  <c r="H20" i="2"/>
  <c r="I20" i="2"/>
  <c r="J20" i="2"/>
  <c r="K20" i="2"/>
  <c r="L20" i="2"/>
  <c r="M20" i="2"/>
  <c r="N20" i="2"/>
  <c r="D26" i="1"/>
  <c r="E26" i="1"/>
  <c r="F26" i="1"/>
  <c r="G26" i="1"/>
  <c r="H26" i="1"/>
  <c r="I26" i="1"/>
  <c r="I27" i="1" s="1"/>
  <c r="I5" i="21" s="1"/>
  <c r="J26" i="1"/>
  <c r="K26" i="1"/>
  <c r="L26" i="1"/>
  <c r="M26" i="1"/>
  <c r="M27" i="1" s="1"/>
  <c r="M5" i="21" s="1"/>
  <c r="N26" i="1"/>
  <c r="D17" i="1"/>
  <c r="E17" i="1"/>
  <c r="F17" i="1"/>
  <c r="G17" i="1"/>
  <c r="H17" i="1"/>
  <c r="I17" i="1"/>
  <c r="J17" i="1"/>
  <c r="K17" i="1"/>
  <c r="L17" i="1"/>
  <c r="M17" i="1"/>
  <c r="N17" i="1"/>
  <c r="G27" i="1" l="1"/>
  <c r="G5" i="21" s="1"/>
  <c r="K22" i="4"/>
  <c r="K8" i="21" s="1"/>
  <c r="K27" i="1"/>
  <c r="K5" i="21" s="1"/>
  <c r="I22" i="4"/>
  <c r="I8" i="21" s="1"/>
  <c r="G22" i="4"/>
  <c r="G8" i="21" s="1"/>
  <c r="E22" i="4"/>
  <c r="E8" i="21" s="1"/>
  <c r="M22" i="3"/>
  <c r="M7" i="21" s="1"/>
  <c r="K22" i="3"/>
  <c r="K7" i="21" s="1"/>
  <c r="I22" i="3"/>
  <c r="I7" i="21" s="1"/>
  <c r="I16" i="21" s="1"/>
  <c r="G22" i="3"/>
  <c r="G7" i="21" s="1"/>
  <c r="E22" i="3"/>
  <c r="E7" i="21" s="1"/>
  <c r="M21" i="2"/>
  <c r="M6" i="21" s="1"/>
  <c r="K21" i="2"/>
  <c r="K6" i="21" s="1"/>
  <c r="I21" i="2"/>
  <c r="I6" i="21" s="1"/>
  <c r="G21" i="2"/>
  <c r="G6" i="21" s="1"/>
  <c r="E21" i="2"/>
  <c r="E6" i="21" s="1"/>
  <c r="E27" i="1"/>
  <c r="E5" i="21" s="1"/>
  <c r="N27" i="1"/>
  <c r="N5" i="21" s="1"/>
  <c r="L27" i="1"/>
  <c r="L5" i="21" s="1"/>
  <c r="J27" i="1"/>
  <c r="J5" i="21" s="1"/>
  <c r="H27" i="1"/>
  <c r="H5" i="21" s="1"/>
  <c r="F27" i="1"/>
  <c r="F5" i="21" s="1"/>
  <c r="D27" i="1"/>
  <c r="D5" i="21" s="1"/>
  <c r="N21" i="2"/>
  <c r="N6" i="21" s="1"/>
  <c r="L21" i="2"/>
  <c r="L6" i="21" s="1"/>
  <c r="J21" i="2"/>
  <c r="J6" i="21" s="1"/>
  <c r="H21" i="2"/>
  <c r="H6" i="21" s="1"/>
  <c r="F21" i="2"/>
  <c r="F6" i="21" s="1"/>
  <c r="D21" i="2"/>
  <c r="D6" i="21" s="1"/>
  <c r="N22" i="3"/>
  <c r="N7" i="21" s="1"/>
  <c r="L22" i="3"/>
  <c r="L7" i="21" s="1"/>
  <c r="J22" i="3"/>
  <c r="J7" i="21" s="1"/>
  <c r="H22" i="3"/>
  <c r="H7" i="21" s="1"/>
  <c r="F22" i="3"/>
  <c r="F7" i="21" s="1"/>
  <c r="D22" i="3"/>
  <c r="D7" i="21" s="1"/>
  <c r="N22" i="4"/>
  <c r="N8" i="21" s="1"/>
  <c r="L22" i="4"/>
  <c r="L8" i="21" s="1"/>
  <c r="J22" i="4"/>
  <c r="J8" i="21" s="1"/>
  <c r="H22" i="4"/>
  <c r="H8" i="21" s="1"/>
  <c r="F22" i="4"/>
  <c r="F8" i="21" s="1"/>
  <c r="D22" i="4"/>
  <c r="D8" i="21" s="1"/>
  <c r="C21" i="8"/>
  <c r="C22" i="8" s="1"/>
  <c r="C12" i="21" s="1"/>
  <c r="C19" i="6"/>
  <c r="C20" i="6" s="1"/>
  <c r="C10" i="21" s="1"/>
  <c r="C21" i="4"/>
  <c r="C21" i="3"/>
  <c r="M16" i="21" l="1"/>
  <c r="G16" i="21"/>
  <c r="E16" i="21"/>
  <c r="K16" i="21"/>
  <c r="F16" i="21"/>
  <c r="J16" i="21"/>
  <c r="N16" i="21"/>
  <c r="C22" i="3"/>
  <c r="C7" i="21" s="1"/>
  <c r="C22" i="4"/>
  <c r="C8" i="21" s="1"/>
  <c r="D16" i="21"/>
  <c r="H16" i="21"/>
  <c r="L16" i="21"/>
  <c r="C20" i="2"/>
  <c r="C26" i="1"/>
  <c r="C17" i="1"/>
  <c r="C27" i="1" l="1"/>
  <c r="C5" i="21" s="1"/>
  <c r="C21" i="2"/>
  <c r="C6" i="21" s="1"/>
  <c r="C16" i="21" l="1"/>
</calcChain>
</file>

<file path=xl/sharedStrings.xml><?xml version="1.0" encoding="utf-8"?>
<sst xmlns="http://schemas.openxmlformats.org/spreadsheetml/2006/main" count="439" uniqueCount="121">
  <si>
    <t xml:space="preserve">День\      № р-ры </t>
  </si>
  <si>
    <t>Выход</t>
  </si>
  <si>
    <t>Белки</t>
  </si>
  <si>
    <t>Жиры</t>
  </si>
  <si>
    <t>Углеводы</t>
  </si>
  <si>
    <t>Калл</t>
  </si>
  <si>
    <t>В1</t>
  </si>
  <si>
    <t>С</t>
  </si>
  <si>
    <t>А</t>
  </si>
  <si>
    <t>Витамины</t>
  </si>
  <si>
    <t>Ca</t>
  </si>
  <si>
    <t>Mg</t>
  </si>
  <si>
    <t>P</t>
  </si>
  <si>
    <t>Fe</t>
  </si>
  <si>
    <t>Минеральные вещества</t>
  </si>
  <si>
    <t>1 день</t>
  </si>
  <si>
    <t xml:space="preserve">Завтрак </t>
  </si>
  <si>
    <t>Кофейный напиток с молоком</t>
  </si>
  <si>
    <t>Бутерброд с маслом</t>
  </si>
  <si>
    <t>Хлеб пшеничный</t>
  </si>
  <si>
    <t>Итого за завтрак</t>
  </si>
  <si>
    <t>Обед</t>
  </si>
  <si>
    <t>Хлеб ржаной</t>
  </si>
  <si>
    <t xml:space="preserve">Хлеб пшеничный </t>
  </si>
  <si>
    <t>Итого за обед</t>
  </si>
  <si>
    <t>ИТОГО ЗА ДЕНЬ</t>
  </si>
  <si>
    <t>Каша манная</t>
  </si>
  <si>
    <t>Какао с молоком</t>
  </si>
  <si>
    <t>2 день</t>
  </si>
  <si>
    <t>Бутерброд с маслом и сыром</t>
  </si>
  <si>
    <t>Компот из сухофруктов</t>
  </si>
  <si>
    <t>Чай с сахаром</t>
  </si>
  <si>
    <t>Салат из тертой моркови с яблоком</t>
  </si>
  <si>
    <t>Кисель</t>
  </si>
  <si>
    <t>3 день</t>
  </si>
  <si>
    <t>4 день</t>
  </si>
  <si>
    <t>Рис отварной</t>
  </si>
  <si>
    <t>5 день</t>
  </si>
  <si>
    <t>Салат из свеклы отварной</t>
  </si>
  <si>
    <t>Компот из смеси сухофруктов</t>
  </si>
  <si>
    <t>6 день</t>
  </si>
  <si>
    <t>7 день</t>
  </si>
  <si>
    <t>8 день</t>
  </si>
  <si>
    <t>9 день</t>
  </si>
  <si>
    <t>10 день</t>
  </si>
  <si>
    <t>Макароны отварные с сыром</t>
  </si>
  <si>
    <t>54-3г-2020</t>
  </si>
  <si>
    <t>54-23гн-2020</t>
  </si>
  <si>
    <t>Оладьи со сгущенным молоком</t>
  </si>
  <si>
    <t>Рассольник Ленинградский</t>
  </si>
  <si>
    <t>ГОСТ 27842-88</t>
  </si>
  <si>
    <t>ГОСТ 2077-84</t>
  </si>
  <si>
    <t>Салат из белокочанной капусты с морковью</t>
  </si>
  <si>
    <t>54-8з-2020</t>
  </si>
  <si>
    <t>Плов с курицей</t>
  </si>
  <si>
    <t>54-12м-2020</t>
  </si>
  <si>
    <t>54-16з-2020</t>
  </si>
  <si>
    <t>54-12с-2020</t>
  </si>
  <si>
    <t>Суп с рыбными консервами (горбуша)</t>
  </si>
  <si>
    <t>54-9м-2020</t>
  </si>
  <si>
    <t>54-1хн-2020</t>
  </si>
  <si>
    <t>Винегрет с растительным маслом</t>
  </si>
  <si>
    <t>Жаркое по-домашнему</t>
  </si>
  <si>
    <t>54-21гн-2020</t>
  </si>
  <si>
    <t>54-9к-2020</t>
  </si>
  <si>
    <t>Каша молочная вязкая овсяная</t>
  </si>
  <si>
    <t>54-3гн-2020</t>
  </si>
  <si>
    <t>54-11з-2020</t>
  </si>
  <si>
    <t xml:space="preserve">Щи из свежей капусты на костном бульоне </t>
  </si>
  <si>
    <t>54-4г-2020</t>
  </si>
  <si>
    <t>Каша жидкая молочная рисовая</t>
  </si>
  <si>
    <t>54-21к-2020</t>
  </si>
  <si>
    <t>Салат из белокочанной капусты с морковью и яблоком</t>
  </si>
  <si>
    <t>54-9з-2020</t>
  </si>
  <si>
    <t>54-10с-2020</t>
  </si>
  <si>
    <t>Суп крестьянский с крупой (крупа перловая)</t>
  </si>
  <si>
    <t>54-6г-2020</t>
  </si>
  <si>
    <t>Фрукт (яблоко)</t>
  </si>
  <si>
    <t>54-13з-2020</t>
  </si>
  <si>
    <t>Суп картофельный с горохом</t>
  </si>
  <si>
    <t>54-8с-2020</t>
  </si>
  <si>
    <t>54-1г-2020</t>
  </si>
  <si>
    <t>54-2м-2020</t>
  </si>
  <si>
    <t>Суп картофельный с фасолью</t>
  </si>
  <si>
    <t>54-9с-2020</t>
  </si>
  <si>
    <t>Салат из моркови и яблок</t>
  </si>
  <si>
    <t>Борщ с капустой и картофелем со сметаной</t>
  </si>
  <si>
    <t>54-2с-2020</t>
  </si>
  <si>
    <t>Котлета рыбная (минтай)</t>
  </si>
  <si>
    <t>54-3р-2020</t>
  </si>
  <si>
    <t>54-3с-2020</t>
  </si>
  <si>
    <t>Суп крестьянский с крупой (крупа рисовая)</t>
  </si>
  <si>
    <t>54-11с-2020</t>
  </si>
  <si>
    <t xml:space="preserve">5 день </t>
  </si>
  <si>
    <t>Среднее за 10 денй</t>
  </si>
  <si>
    <t xml:space="preserve">Чай с сахаром </t>
  </si>
  <si>
    <t>54-5м-2020</t>
  </si>
  <si>
    <t>Котлеты из курицы</t>
  </si>
  <si>
    <t>Каша пшеничная  рассыпчатая</t>
  </si>
  <si>
    <t>Рыба тушеная в томате с овощами (минтай)</t>
  </si>
  <si>
    <t>24-11р-2020</t>
  </si>
  <si>
    <t xml:space="preserve">Тефтели мясные из говядены с рисом </t>
  </si>
  <si>
    <t>54-16м-2020</t>
  </si>
  <si>
    <t>Макароны отварные</t>
  </si>
  <si>
    <t>54-7з-2020</t>
  </si>
  <si>
    <t>Салат из белокочанной капусты</t>
  </si>
  <si>
    <t>макароны отварные</t>
  </si>
  <si>
    <t>54-25м-2020</t>
  </si>
  <si>
    <t>Курица тушеная с морковью</t>
  </si>
  <si>
    <t>Гуляш из курицы</t>
  </si>
  <si>
    <t>54-1с-2020</t>
  </si>
  <si>
    <t>Чай с сахаром и лимоном</t>
  </si>
  <si>
    <t>Фрукт (апельсин)</t>
  </si>
  <si>
    <t xml:space="preserve">Бутерброд с маслом  и сыром </t>
  </si>
  <si>
    <t>Десятидневное меню питания учащихся Бугурусланского района (12-18 лет)</t>
  </si>
  <si>
    <t>Наименование блюд                                       12-18 лет</t>
  </si>
  <si>
    <t>Наименование блюд                                                  12 - 18 лет</t>
  </si>
  <si>
    <t>Наименование блюд                                       7 - 12 лет</t>
  </si>
  <si>
    <t>54-1соус-2020</t>
  </si>
  <si>
    <t>Соус сметанный</t>
  </si>
  <si>
    <t xml:space="preserve">"Утверждаю":  
Директор МБОУ "Кирюшкинская СОШ"
__________Т.Н.Иванова                         
"_______" ________________ 2022 год   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</si>
</sst>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scheme val="minor"/>
    </font>
    <font>
      <b/>
      <sz val="1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 applyAlignment="1">
      <alignment horizontal="center" vertical="top" wrapText="1"/>
    </xf>
    <xf numFmtId="0" fontId="0" fillId="0" borderId="1" xfId="0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0" fillId="0" borderId="1" xfId="0" applyBorder="1"/>
    <xf numFmtId="0" fontId="0" fillId="0" borderId="2" xfId="0" applyBorder="1" applyAlignment="1">
      <alignment horizontal="center" vertical="top" wrapText="1"/>
    </xf>
    <xf numFmtId="0" fontId="0" fillId="0" borderId="0" xfId="0" applyAlignment="1">
      <alignment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2" xfId="0" applyBorder="1" applyAlignment="1">
      <alignment horizontal="center" vertical="top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5" xfId="0" applyBorder="1" applyAlignment="1">
      <alignment horizontal="left" vertical="top" wrapText="1"/>
    </xf>
    <xf numFmtId="0" fontId="0" fillId="0" borderId="6" xfId="0" applyBorder="1" applyAlignment="1">
      <alignment horizontal="left" vertical="top" wrapText="1"/>
    </xf>
    <xf numFmtId="0" fontId="4" fillId="0" borderId="1" xfId="0" applyFont="1" applyBorder="1" applyAlignment="1">
      <alignment vertical="top" wrapText="1"/>
    </xf>
    <xf numFmtId="0" fontId="0" fillId="0" borderId="2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0" xfId="0" applyFont="1"/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 wrapText="1"/>
    </xf>
    <xf numFmtId="0" fontId="2" fillId="0" borderId="6" xfId="0" applyFont="1" applyBorder="1" applyAlignment="1">
      <alignment horizontal="left" vertical="top" wrapText="1"/>
    </xf>
    <xf numFmtId="0" fontId="5" fillId="0" borderId="0" xfId="0" applyFont="1" applyAlignment="1">
      <alignment vertical="top"/>
    </xf>
    <xf numFmtId="0" fontId="0" fillId="0" borderId="0" xfId="0" applyAlignment="1"/>
    <xf numFmtId="0" fontId="7" fillId="0" borderId="0" xfId="0" applyFont="1"/>
    <xf numFmtId="0" fontId="0" fillId="0" borderId="2" xfId="0" applyBorder="1" applyAlignment="1">
      <alignment horizontal="left" vertical="top" wrapText="1"/>
    </xf>
    <xf numFmtId="0" fontId="8" fillId="0" borderId="1" xfId="0" applyFont="1" applyBorder="1" applyAlignment="1">
      <alignment horizontal="center" vertical="center" wrapText="1"/>
    </xf>
    <xf numFmtId="2" fontId="8" fillId="0" borderId="1" xfId="0" applyNumberFormat="1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 wrapText="1"/>
    </xf>
    <xf numFmtId="2" fontId="8" fillId="0" borderId="6" xfId="0" applyNumberFormat="1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2" fontId="8" fillId="0" borderId="2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top" wrapText="1"/>
    </xf>
    <xf numFmtId="0" fontId="10" fillId="0" borderId="6" xfId="0" applyFont="1" applyBorder="1" applyAlignment="1">
      <alignment horizontal="center" vertical="top" wrapText="1"/>
    </xf>
    <xf numFmtId="0" fontId="3" fillId="0" borderId="0" xfId="0" applyFont="1"/>
    <xf numFmtId="0" fontId="3" fillId="0" borderId="6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2" xfId="0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5" fillId="0" borderId="0" xfId="0" applyFont="1" applyAlignment="1">
      <alignment vertical="top" wrapText="1"/>
    </xf>
    <xf numFmtId="0" fontId="5" fillId="0" borderId="0" xfId="0" applyFont="1" applyAlignment="1">
      <alignment vertical="top"/>
    </xf>
    <xf numFmtId="0" fontId="0" fillId="0" borderId="0" xfId="0" applyAlignment="1">
      <alignment wrapText="1"/>
    </xf>
    <xf numFmtId="0" fontId="0" fillId="0" borderId="0" xfId="0" applyAlignment="1"/>
    <xf numFmtId="0" fontId="6" fillId="0" borderId="0" xfId="0" applyFont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N28"/>
  <sheetViews>
    <sheetView tabSelected="1" workbookViewId="0">
      <selection activeCell="P8" sqref="P8"/>
    </sheetView>
  </sheetViews>
  <sheetFormatPr defaultRowHeight="15" x14ac:dyDescent="0.25"/>
  <cols>
    <col min="1" max="1" width="9.140625" style="14"/>
    <col min="2" max="2" width="37.140625" style="8" customWidth="1"/>
  </cols>
  <sheetData>
    <row r="2" spans="1:14" x14ac:dyDescent="0.25">
      <c r="B2" s="59"/>
      <c r="C2" s="60"/>
      <c r="D2" s="60"/>
      <c r="E2" s="60"/>
      <c r="F2" s="60"/>
      <c r="J2" s="57" t="s">
        <v>120</v>
      </c>
      <c r="K2" s="58"/>
      <c r="L2" s="58"/>
      <c r="M2" s="58"/>
      <c r="N2" s="58"/>
    </row>
    <row r="3" spans="1:14" x14ac:dyDescent="0.25">
      <c r="B3" s="60"/>
      <c r="C3" s="60"/>
      <c r="D3" s="60"/>
      <c r="E3" s="60"/>
      <c r="F3" s="60"/>
      <c r="J3" s="58"/>
      <c r="K3" s="58"/>
      <c r="L3" s="58"/>
      <c r="M3" s="58"/>
      <c r="N3" s="58"/>
    </row>
    <row r="4" spans="1:14" x14ac:dyDescent="0.25">
      <c r="B4" s="60"/>
      <c r="C4" s="60"/>
      <c r="D4" s="60"/>
      <c r="E4" s="60"/>
      <c r="F4" s="60"/>
      <c r="J4" s="58"/>
      <c r="K4" s="58"/>
      <c r="L4" s="58"/>
      <c r="M4" s="58"/>
      <c r="N4" s="58"/>
    </row>
    <row r="5" spans="1:14" x14ac:dyDescent="0.25">
      <c r="B5" s="60"/>
      <c r="C5" s="60"/>
      <c r="D5" s="60"/>
      <c r="E5" s="60"/>
      <c r="F5" s="60"/>
      <c r="J5" s="58"/>
      <c r="K5" s="58"/>
      <c r="L5" s="58"/>
      <c r="M5" s="58"/>
      <c r="N5" s="58"/>
    </row>
    <row r="6" spans="1:14" ht="33.75" customHeight="1" x14ac:dyDescent="0.25">
      <c r="B6" s="60"/>
      <c r="C6" s="60"/>
      <c r="D6" s="60"/>
      <c r="E6" s="60"/>
      <c r="F6" s="60"/>
      <c r="J6" s="58"/>
      <c r="K6" s="58"/>
      <c r="L6" s="58"/>
      <c r="M6" s="58"/>
      <c r="N6" s="58"/>
    </row>
    <row r="7" spans="1:14" ht="15" customHeight="1" x14ac:dyDescent="0.25">
      <c r="B7" s="27"/>
      <c r="C7" s="27"/>
      <c r="D7" s="27"/>
      <c r="E7" s="27"/>
      <c r="F7" s="27"/>
      <c r="J7" s="26"/>
      <c r="K7" s="26"/>
      <c r="L7" s="26"/>
      <c r="M7" s="26"/>
      <c r="N7" s="26"/>
    </row>
    <row r="8" spans="1:14" ht="24" customHeight="1" x14ac:dyDescent="0.25">
      <c r="B8" s="61" t="s">
        <v>114</v>
      </c>
      <c r="C8" s="61"/>
      <c r="D8" s="61"/>
      <c r="E8" s="61"/>
      <c r="F8" s="61"/>
      <c r="G8" s="61"/>
      <c r="H8" s="61"/>
      <c r="I8" s="61"/>
      <c r="J8" s="61"/>
      <c r="K8" s="61"/>
      <c r="L8" s="61"/>
      <c r="M8" s="26"/>
      <c r="N8" s="26"/>
    </row>
    <row r="9" spans="1:14" ht="3.75" customHeight="1" x14ac:dyDescent="0.25"/>
    <row r="10" spans="1:14" ht="29.1" customHeight="1" x14ac:dyDescent="0.25">
      <c r="A10" s="50" t="s">
        <v>0</v>
      </c>
      <c r="B10" s="55" t="s">
        <v>116</v>
      </c>
      <c r="C10" s="55" t="s">
        <v>1</v>
      </c>
      <c r="D10" s="55" t="s">
        <v>2</v>
      </c>
      <c r="E10" s="55" t="s">
        <v>3</v>
      </c>
      <c r="F10" s="55" t="s">
        <v>4</v>
      </c>
      <c r="G10" s="55" t="s">
        <v>5</v>
      </c>
      <c r="H10" s="52" t="s">
        <v>9</v>
      </c>
      <c r="I10" s="53"/>
      <c r="J10" s="53"/>
      <c r="K10" s="52" t="s">
        <v>14</v>
      </c>
      <c r="L10" s="53"/>
      <c r="M10" s="53"/>
      <c r="N10" s="54"/>
    </row>
    <row r="11" spans="1:14" x14ac:dyDescent="0.25">
      <c r="A11" s="51"/>
      <c r="B11" s="56"/>
      <c r="C11" s="56"/>
      <c r="D11" s="56"/>
      <c r="E11" s="56"/>
      <c r="F11" s="56"/>
      <c r="G11" s="56"/>
      <c r="H11" s="1" t="s">
        <v>6</v>
      </c>
      <c r="I11" s="1" t="s">
        <v>7</v>
      </c>
      <c r="J11" s="1" t="s">
        <v>8</v>
      </c>
      <c r="K11" s="1" t="s">
        <v>10</v>
      </c>
      <c r="L11" s="1" t="s">
        <v>11</v>
      </c>
      <c r="M11" s="1" t="s">
        <v>12</v>
      </c>
      <c r="N11" s="1" t="s">
        <v>13</v>
      </c>
    </row>
    <row r="12" spans="1:14" x14ac:dyDescent="0.25">
      <c r="A12" s="12" t="s">
        <v>15</v>
      </c>
      <c r="B12" s="3" t="s">
        <v>16</v>
      </c>
      <c r="C12" s="52"/>
      <c r="D12" s="53"/>
      <c r="E12" s="53"/>
      <c r="F12" s="53"/>
      <c r="G12" s="53"/>
      <c r="H12" s="53"/>
      <c r="I12" s="53"/>
      <c r="J12" s="53"/>
      <c r="K12" s="53"/>
      <c r="L12" s="53"/>
      <c r="M12" s="53"/>
      <c r="N12" s="53"/>
    </row>
    <row r="13" spans="1:14" ht="30" customHeight="1" x14ac:dyDescent="0.25">
      <c r="A13" s="13" t="s">
        <v>46</v>
      </c>
      <c r="B13" s="2" t="s">
        <v>45</v>
      </c>
      <c r="C13" s="1">
        <v>250</v>
      </c>
      <c r="D13" s="5">
        <v>10.5</v>
      </c>
      <c r="E13" s="5">
        <v>9.6</v>
      </c>
      <c r="F13" s="5">
        <v>45.84</v>
      </c>
      <c r="G13" s="5">
        <v>280.89999999999998</v>
      </c>
      <c r="H13" s="5">
        <v>0.08</v>
      </c>
      <c r="I13" s="5">
        <v>0.06</v>
      </c>
      <c r="J13" s="5">
        <v>51.1</v>
      </c>
      <c r="K13" s="5">
        <v>27.9</v>
      </c>
      <c r="L13" s="5">
        <v>15</v>
      </c>
      <c r="M13" s="5">
        <v>133</v>
      </c>
      <c r="N13" s="5">
        <v>1</v>
      </c>
    </row>
    <row r="14" spans="1:14" ht="30" customHeight="1" x14ac:dyDescent="0.25">
      <c r="A14" s="13" t="s">
        <v>47</v>
      </c>
      <c r="B14" s="2" t="s">
        <v>17</v>
      </c>
      <c r="C14" s="1">
        <v>200</v>
      </c>
      <c r="D14" s="5">
        <v>3.8</v>
      </c>
      <c r="E14" s="5">
        <v>3.5</v>
      </c>
      <c r="F14" s="5">
        <v>11.2</v>
      </c>
      <c r="G14" s="5">
        <v>91.2</v>
      </c>
      <c r="H14" s="5">
        <v>0.03</v>
      </c>
      <c r="I14" s="5">
        <v>0.52</v>
      </c>
      <c r="J14" s="5">
        <v>13.29</v>
      </c>
      <c r="K14" s="5">
        <v>121</v>
      </c>
      <c r="L14" s="5">
        <v>30.7</v>
      </c>
      <c r="M14" s="5">
        <v>107</v>
      </c>
      <c r="N14" s="5">
        <v>1.1000000000000001</v>
      </c>
    </row>
    <row r="15" spans="1:14" ht="30" customHeight="1" x14ac:dyDescent="0.25">
      <c r="A15" s="13">
        <v>1</v>
      </c>
      <c r="B15" s="2" t="s">
        <v>18</v>
      </c>
      <c r="C15" s="1">
        <v>50</v>
      </c>
      <c r="D15" s="5">
        <v>2.0299999999999998</v>
      </c>
      <c r="E15" s="5">
        <v>8.6</v>
      </c>
      <c r="F15" s="5">
        <v>0.44</v>
      </c>
      <c r="G15" s="5">
        <v>129.1</v>
      </c>
      <c r="H15" s="5">
        <v>0.05</v>
      </c>
      <c r="I15" s="5">
        <v>0</v>
      </c>
      <c r="J15" s="5">
        <v>0.05</v>
      </c>
      <c r="K15" s="5">
        <v>62.2</v>
      </c>
      <c r="L15" s="5">
        <v>8.9</v>
      </c>
      <c r="M15" s="5">
        <v>46.6</v>
      </c>
      <c r="N15" s="5">
        <v>0.65</v>
      </c>
    </row>
    <row r="16" spans="1:14" ht="30" customHeight="1" x14ac:dyDescent="0.25">
      <c r="A16" s="13" t="s">
        <v>50</v>
      </c>
      <c r="B16" s="2" t="s">
        <v>19</v>
      </c>
      <c r="C16" s="1">
        <v>50</v>
      </c>
      <c r="D16" s="5">
        <v>3.07</v>
      </c>
      <c r="E16" s="5">
        <v>1.07</v>
      </c>
      <c r="F16" s="5">
        <v>20.9</v>
      </c>
      <c r="G16" s="5">
        <v>107.2</v>
      </c>
      <c r="H16" s="5">
        <v>0.13</v>
      </c>
      <c r="I16" s="5">
        <v>0</v>
      </c>
      <c r="J16" s="5">
        <v>0</v>
      </c>
      <c r="K16" s="5">
        <v>0.05</v>
      </c>
      <c r="L16" s="5">
        <v>14.1</v>
      </c>
      <c r="M16" s="5">
        <v>35.1</v>
      </c>
      <c r="N16" s="5">
        <v>1.05</v>
      </c>
    </row>
    <row r="17" spans="1:14" x14ac:dyDescent="0.25">
      <c r="A17" s="13"/>
      <c r="B17" s="3" t="s">
        <v>20</v>
      </c>
      <c r="C17" s="4">
        <f>SUM(C13:C16)</f>
        <v>550</v>
      </c>
      <c r="D17" s="43">
        <f t="shared" ref="D17:N17" si="0">SUM(D13:D16)</f>
        <v>19.400000000000002</v>
      </c>
      <c r="E17" s="43">
        <f t="shared" si="0"/>
        <v>22.77</v>
      </c>
      <c r="F17" s="43">
        <f t="shared" si="0"/>
        <v>78.38</v>
      </c>
      <c r="G17" s="43">
        <f t="shared" si="0"/>
        <v>608.4</v>
      </c>
      <c r="H17" s="43">
        <f t="shared" si="0"/>
        <v>0.29000000000000004</v>
      </c>
      <c r="I17" s="43">
        <f t="shared" si="0"/>
        <v>0.58000000000000007</v>
      </c>
      <c r="J17" s="43">
        <f t="shared" si="0"/>
        <v>64.44</v>
      </c>
      <c r="K17" s="43">
        <f t="shared" si="0"/>
        <v>211.15000000000003</v>
      </c>
      <c r="L17" s="43">
        <f t="shared" si="0"/>
        <v>68.7</v>
      </c>
      <c r="M17" s="43">
        <f t="shared" si="0"/>
        <v>321.70000000000005</v>
      </c>
      <c r="N17" s="43">
        <f t="shared" si="0"/>
        <v>3.8</v>
      </c>
    </row>
    <row r="18" spans="1:14" x14ac:dyDescent="0.25">
      <c r="A18" s="13"/>
      <c r="B18" s="2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</row>
    <row r="19" spans="1:14" x14ac:dyDescent="0.25">
      <c r="A19" s="13"/>
      <c r="B19" s="3" t="s">
        <v>21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</row>
    <row r="20" spans="1:14" ht="30" customHeight="1" x14ac:dyDescent="0.25">
      <c r="A20" s="13" t="s">
        <v>53</v>
      </c>
      <c r="B20" s="2" t="s">
        <v>52</v>
      </c>
      <c r="C20" s="1">
        <v>100</v>
      </c>
      <c r="D20" s="5">
        <v>1.6</v>
      </c>
      <c r="E20" s="5">
        <v>10.1</v>
      </c>
      <c r="F20" s="5">
        <v>9.6</v>
      </c>
      <c r="G20" s="5">
        <v>136</v>
      </c>
      <c r="H20" s="5">
        <v>0.04</v>
      </c>
      <c r="I20" s="5">
        <v>38.5</v>
      </c>
      <c r="J20" s="5">
        <v>202.5</v>
      </c>
      <c r="K20" s="5">
        <v>49.9</v>
      </c>
      <c r="L20" s="5">
        <v>17.3</v>
      </c>
      <c r="M20" s="5">
        <v>32</v>
      </c>
      <c r="N20" s="5">
        <v>0.59</v>
      </c>
    </row>
    <row r="21" spans="1:14" ht="30" customHeight="1" x14ac:dyDescent="0.25">
      <c r="A21" s="13" t="s">
        <v>87</v>
      </c>
      <c r="B21" s="2" t="s">
        <v>86</v>
      </c>
      <c r="C21" s="1">
        <v>250</v>
      </c>
      <c r="D21" s="5">
        <v>5.9</v>
      </c>
      <c r="E21" s="5">
        <v>7.6</v>
      </c>
      <c r="F21" s="5">
        <v>12.6</v>
      </c>
      <c r="G21" s="5">
        <v>142.80000000000001</v>
      </c>
      <c r="H21" s="5">
        <v>0.04</v>
      </c>
      <c r="I21" s="5">
        <v>8.5</v>
      </c>
      <c r="J21" s="5">
        <v>172.3</v>
      </c>
      <c r="K21" s="5">
        <v>54.5</v>
      </c>
      <c r="L21" s="5">
        <v>24</v>
      </c>
      <c r="M21" s="5">
        <v>53.3</v>
      </c>
      <c r="N21" s="5">
        <v>1.0900000000000001</v>
      </c>
    </row>
    <row r="22" spans="1:14" ht="30" customHeight="1" x14ac:dyDescent="0.25">
      <c r="A22" s="13" t="s">
        <v>55</v>
      </c>
      <c r="B22" s="2" t="s">
        <v>54</v>
      </c>
      <c r="C22" s="5">
        <v>200</v>
      </c>
      <c r="D22" s="5">
        <v>34</v>
      </c>
      <c r="E22" s="5">
        <v>10.1</v>
      </c>
      <c r="F22" s="5">
        <v>43.5</v>
      </c>
      <c r="G22" s="5">
        <v>393.4</v>
      </c>
      <c r="H22" s="5">
        <v>0.11</v>
      </c>
      <c r="I22" s="5">
        <v>3</v>
      </c>
      <c r="J22" s="5">
        <v>183.8</v>
      </c>
      <c r="K22" s="5">
        <v>32</v>
      </c>
      <c r="L22" s="5">
        <v>135</v>
      </c>
      <c r="M22" s="5">
        <v>292</v>
      </c>
      <c r="N22" s="5">
        <v>2.5</v>
      </c>
    </row>
    <row r="23" spans="1:14" ht="30" customHeight="1" x14ac:dyDescent="0.25">
      <c r="A23" s="13" t="s">
        <v>66</v>
      </c>
      <c r="B23" s="2" t="s">
        <v>95</v>
      </c>
      <c r="C23" s="1">
        <v>180</v>
      </c>
      <c r="D23" s="5">
        <v>1</v>
      </c>
      <c r="E23" s="5">
        <v>0.2</v>
      </c>
      <c r="F23" s="5">
        <v>29.3</v>
      </c>
      <c r="G23" s="5">
        <v>92</v>
      </c>
      <c r="H23" s="5">
        <v>0.09</v>
      </c>
      <c r="I23" s="5">
        <v>5.23</v>
      </c>
      <c r="J23" s="5">
        <v>0</v>
      </c>
      <c r="K23" s="5">
        <v>17</v>
      </c>
      <c r="L23" s="5">
        <v>18</v>
      </c>
      <c r="M23" s="5">
        <v>17</v>
      </c>
      <c r="N23" s="5">
        <v>0.8</v>
      </c>
    </row>
    <row r="24" spans="1:14" ht="30" customHeight="1" x14ac:dyDescent="0.25">
      <c r="A24" s="13" t="s">
        <v>50</v>
      </c>
      <c r="B24" s="2" t="s">
        <v>23</v>
      </c>
      <c r="C24" s="1">
        <v>50</v>
      </c>
      <c r="D24" s="36">
        <v>3.07</v>
      </c>
      <c r="E24" s="36">
        <v>1.07</v>
      </c>
      <c r="F24" s="36">
        <v>20.9</v>
      </c>
      <c r="G24" s="36">
        <v>107.2</v>
      </c>
      <c r="H24" s="36">
        <v>0.13</v>
      </c>
      <c r="I24" s="36">
        <v>0</v>
      </c>
      <c r="J24" s="36">
        <v>0</v>
      </c>
      <c r="K24" s="36">
        <v>0.05</v>
      </c>
      <c r="L24" s="36">
        <v>14.1</v>
      </c>
      <c r="M24" s="36">
        <v>35.1</v>
      </c>
      <c r="N24" s="36">
        <v>1.05</v>
      </c>
    </row>
    <row r="25" spans="1:14" ht="30" customHeight="1" x14ac:dyDescent="0.25">
      <c r="A25" s="13" t="s">
        <v>51</v>
      </c>
      <c r="B25" s="2" t="s">
        <v>22</v>
      </c>
      <c r="C25" s="11">
        <v>30</v>
      </c>
      <c r="D25" s="37">
        <v>1.98</v>
      </c>
      <c r="E25" s="37">
        <v>0.36</v>
      </c>
      <c r="F25" s="37">
        <v>0.69</v>
      </c>
      <c r="G25" s="37">
        <v>54.3</v>
      </c>
      <c r="H25" s="37">
        <v>0.05</v>
      </c>
      <c r="I25" s="37">
        <v>0</v>
      </c>
      <c r="J25" s="37">
        <v>0</v>
      </c>
      <c r="K25" s="37">
        <v>12.5</v>
      </c>
      <c r="L25" s="37">
        <v>6</v>
      </c>
      <c r="M25" s="37">
        <v>37.700000000000003</v>
      </c>
      <c r="N25" s="37">
        <v>0.315</v>
      </c>
    </row>
    <row r="26" spans="1:14" x14ac:dyDescent="0.25">
      <c r="A26" s="13"/>
      <c r="B26" s="3" t="s">
        <v>24</v>
      </c>
      <c r="C26" s="4">
        <f>SUM(C20:C25)</f>
        <v>810</v>
      </c>
      <c r="D26" s="44">
        <f t="shared" ref="D26:N26" si="1">SUM(D20:D25)</f>
        <v>47.55</v>
      </c>
      <c r="E26" s="44">
        <f t="shared" si="1"/>
        <v>29.429999999999996</v>
      </c>
      <c r="F26" s="44">
        <f t="shared" si="1"/>
        <v>116.59</v>
      </c>
      <c r="G26" s="44">
        <f t="shared" si="1"/>
        <v>925.7</v>
      </c>
      <c r="H26" s="44">
        <f t="shared" si="1"/>
        <v>0.46</v>
      </c>
      <c r="I26" s="44">
        <f t="shared" si="1"/>
        <v>55.230000000000004</v>
      </c>
      <c r="J26" s="44">
        <f t="shared" si="1"/>
        <v>558.6</v>
      </c>
      <c r="K26" s="44">
        <f t="shared" si="1"/>
        <v>165.95000000000002</v>
      </c>
      <c r="L26" s="44">
        <f t="shared" si="1"/>
        <v>214.4</v>
      </c>
      <c r="M26" s="44">
        <f t="shared" si="1"/>
        <v>467.1</v>
      </c>
      <c r="N26" s="44">
        <f t="shared" si="1"/>
        <v>6.3449999999999998</v>
      </c>
    </row>
    <row r="27" spans="1:14" x14ac:dyDescent="0.25">
      <c r="A27" s="13"/>
      <c r="B27" s="3" t="s">
        <v>25</v>
      </c>
      <c r="C27" s="4">
        <f>C26+C17</f>
        <v>1360</v>
      </c>
      <c r="D27" s="40">
        <f t="shared" ref="D27:N27" si="2">D26+D17</f>
        <v>66.95</v>
      </c>
      <c r="E27" s="40">
        <f t="shared" si="2"/>
        <v>52.199999999999996</v>
      </c>
      <c r="F27" s="40">
        <f t="shared" si="2"/>
        <v>194.97</v>
      </c>
      <c r="G27" s="40">
        <f t="shared" si="2"/>
        <v>1534.1</v>
      </c>
      <c r="H27" s="40">
        <f t="shared" si="2"/>
        <v>0.75</v>
      </c>
      <c r="I27" s="40">
        <f t="shared" si="2"/>
        <v>55.81</v>
      </c>
      <c r="J27" s="40">
        <f t="shared" si="2"/>
        <v>623.04</v>
      </c>
      <c r="K27" s="40">
        <f t="shared" si="2"/>
        <v>377.1</v>
      </c>
      <c r="L27" s="40">
        <f t="shared" si="2"/>
        <v>283.10000000000002</v>
      </c>
      <c r="M27" s="40">
        <f t="shared" si="2"/>
        <v>788.80000000000007</v>
      </c>
      <c r="N27" s="40">
        <f t="shared" si="2"/>
        <v>10.145</v>
      </c>
    </row>
    <row r="28" spans="1:14" x14ac:dyDescent="0.25">
      <c r="A28" s="13"/>
      <c r="B28" s="2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</row>
  </sheetData>
  <mergeCells count="13">
    <mergeCell ref="J2:N6"/>
    <mergeCell ref="B2:F6"/>
    <mergeCell ref="C12:N12"/>
    <mergeCell ref="C10:C11"/>
    <mergeCell ref="B10:B11"/>
    <mergeCell ref="B8:L8"/>
    <mergeCell ref="A10:A11"/>
    <mergeCell ref="H10:J10"/>
    <mergeCell ref="K10:N10"/>
    <mergeCell ref="G10:G11"/>
    <mergeCell ref="F10:F11"/>
    <mergeCell ref="E10:E11"/>
    <mergeCell ref="D10:D11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2"/>
  <sheetViews>
    <sheetView workbookViewId="0">
      <selection activeCell="P9" sqref="P9"/>
    </sheetView>
  </sheetViews>
  <sheetFormatPr defaultRowHeight="15" x14ac:dyDescent="0.25"/>
  <cols>
    <col min="1" max="1" width="9.140625" style="14"/>
    <col min="2" max="2" width="22.42578125" style="8" customWidth="1"/>
  </cols>
  <sheetData>
    <row r="3" spans="1:15" ht="14.45" customHeight="1" x14ac:dyDescent="0.25">
      <c r="A3" s="50" t="s">
        <v>0</v>
      </c>
      <c r="B3" s="55" t="s">
        <v>115</v>
      </c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5" x14ac:dyDescent="0.25">
      <c r="A4" s="51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12" t="s">
        <v>28</v>
      </c>
      <c r="B5" s="3" t="s">
        <v>16</v>
      </c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4"/>
    </row>
    <row r="6" spans="1:15" ht="30" customHeight="1" x14ac:dyDescent="0.25">
      <c r="A6" s="13">
        <v>168</v>
      </c>
      <c r="B6" s="2" t="s">
        <v>26</v>
      </c>
      <c r="C6" s="1">
        <v>250</v>
      </c>
      <c r="D6" s="5">
        <v>4.5199999999999996</v>
      </c>
      <c r="E6" s="5">
        <v>4.07</v>
      </c>
      <c r="F6" s="5">
        <v>37.46</v>
      </c>
      <c r="G6" s="5">
        <v>197</v>
      </c>
      <c r="H6" s="5">
        <v>0.04</v>
      </c>
      <c r="I6" s="5">
        <v>0</v>
      </c>
      <c r="J6" s="5">
        <v>20</v>
      </c>
      <c r="K6" s="5">
        <v>59.2</v>
      </c>
      <c r="L6" s="5">
        <v>7.9</v>
      </c>
      <c r="M6" s="5">
        <v>38.6</v>
      </c>
      <c r="N6" s="5">
        <v>0.47</v>
      </c>
    </row>
    <row r="7" spans="1:15" ht="30" customHeight="1" x14ac:dyDescent="0.25">
      <c r="A7" s="13" t="s">
        <v>63</v>
      </c>
      <c r="B7" s="2" t="s">
        <v>27</v>
      </c>
      <c r="C7" s="1">
        <v>200</v>
      </c>
      <c r="D7" s="5">
        <v>4.5999999999999996</v>
      </c>
      <c r="E7" s="5">
        <v>4.4000000000000004</v>
      </c>
      <c r="F7" s="5">
        <v>12.5</v>
      </c>
      <c r="G7" s="5">
        <v>107.2</v>
      </c>
      <c r="H7" s="5">
        <v>0.04</v>
      </c>
      <c r="I7" s="5">
        <v>0.68</v>
      </c>
      <c r="J7" s="5">
        <v>17.25</v>
      </c>
      <c r="K7" s="5">
        <v>149</v>
      </c>
      <c r="L7" s="5">
        <v>34.299999999999997</v>
      </c>
      <c r="M7" s="5">
        <v>130</v>
      </c>
      <c r="N7" s="5">
        <v>1.1000000000000001</v>
      </c>
    </row>
    <row r="8" spans="1:15" ht="30" customHeight="1" x14ac:dyDescent="0.25">
      <c r="A8" s="13">
        <v>2</v>
      </c>
      <c r="B8" s="2" t="s">
        <v>29</v>
      </c>
      <c r="C8" s="1">
        <v>60</v>
      </c>
      <c r="D8" s="5">
        <v>7.8</v>
      </c>
      <c r="E8" s="5">
        <v>8.9</v>
      </c>
      <c r="F8" s="5">
        <v>18.5</v>
      </c>
      <c r="G8" s="5">
        <v>164.9</v>
      </c>
      <c r="H8" s="5">
        <v>0.05</v>
      </c>
      <c r="I8" s="5">
        <v>0.03</v>
      </c>
      <c r="J8" s="5">
        <v>0.12</v>
      </c>
      <c r="K8" s="5">
        <v>227.5</v>
      </c>
      <c r="L8" s="5">
        <v>10.199999999999999</v>
      </c>
      <c r="M8" s="5">
        <v>67.8</v>
      </c>
      <c r="N8" s="5">
        <v>1.05</v>
      </c>
    </row>
    <row r="9" spans="1:15" ht="30" customHeight="1" x14ac:dyDescent="0.25">
      <c r="A9" s="13" t="s">
        <v>50</v>
      </c>
      <c r="B9" s="2" t="s">
        <v>19</v>
      </c>
      <c r="C9" s="1">
        <v>50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0.05</v>
      </c>
      <c r="L9" s="5">
        <v>14.1</v>
      </c>
      <c r="M9" s="5">
        <v>35.1</v>
      </c>
      <c r="N9" s="5">
        <v>1.05</v>
      </c>
      <c r="O9" s="45"/>
    </row>
    <row r="10" spans="1:15" ht="30" customHeight="1" x14ac:dyDescent="0.25">
      <c r="A10" s="13"/>
      <c r="B10" s="2" t="s">
        <v>112</v>
      </c>
      <c r="C10" s="1">
        <v>100</v>
      </c>
      <c r="D10" s="5">
        <v>0.9</v>
      </c>
      <c r="E10" s="5">
        <v>0.2</v>
      </c>
      <c r="F10" s="5">
        <v>8.1</v>
      </c>
      <c r="G10" s="5">
        <v>38.76</v>
      </c>
      <c r="H10" s="5">
        <v>0.04</v>
      </c>
      <c r="I10" s="5">
        <v>25</v>
      </c>
      <c r="J10" s="5">
        <v>0</v>
      </c>
      <c r="K10" s="5">
        <v>44</v>
      </c>
      <c r="L10" s="5">
        <v>13</v>
      </c>
      <c r="M10" s="5">
        <v>35</v>
      </c>
      <c r="N10" s="5">
        <v>0.3</v>
      </c>
      <c r="O10" s="45"/>
    </row>
    <row r="11" spans="1:15" ht="14.45" customHeight="1" x14ac:dyDescent="0.25">
      <c r="A11" s="13"/>
      <c r="B11" s="3" t="s">
        <v>20</v>
      </c>
      <c r="C11" s="4">
        <f t="shared" ref="C11:N11" si="0">SUM(C6:C10)</f>
        <v>660</v>
      </c>
      <c r="D11" s="40">
        <f t="shared" si="0"/>
        <v>20.889999999999997</v>
      </c>
      <c r="E11" s="40">
        <f t="shared" si="0"/>
        <v>18.64</v>
      </c>
      <c r="F11" s="40">
        <f t="shared" si="0"/>
        <v>97.460000000000008</v>
      </c>
      <c r="G11" s="40">
        <f t="shared" si="0"/>
        <v>615.06000000000006</v>
      </c>
      <c r="H11" s="40">
        <f t="shared" si="0"/>
        <v>0.3</v>
      </c>
      <c r="I11" s="40">
        <f t="shared" si="0"/>
        <v>25.71</v>
      </c>
      <c r="J11" s="40">
        <f t="shared" si="0"/>
        <v>37.369999999999997</v>
      </c>
      <c r="K11" s="40">
        <f t="shared" si="0"/>
        <v>479.75</v>
      </c>
      <c r="L11" s="40">
        <f t="shared" si="0"/>
        <v>79.499999999999986</v>
      </c>
      <c r="M11" s="40">
        <f t="shared" si="0"/>
        <v>306.5</v>
      </c>
      <c r="N11" s="40">
        <f t="shared" si="0"/>
        <v>3.9699999999999998</v>
      </c>
      <c r="O11" s="45"/>
    </row>
    <row r="12" spans="1:15" x14ac:dyDescent="0.25">
      <c r="A12" s="13"/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5" x14ac:dyDescent="0.25">
      <c r="A13" s="13"/>
      <c r="B13" s="3" t="s">
        <v>21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5" ht="30" customHeight="1" x14ac:dyDescent="0.25">
      <c r="A14" s="13" t="s">
        <v>56</v>
      </c>
      <c r="B14" s="15" t="s">
        <v>61</v>
      </c>
      <c r="C14" s="36">
        <v>100</v>
      </c>
      <c r="D14" s="36">
        <v>1.2</v>
      </c>
      <c r="E14" s="36">
        <v>9</v>
      </c>
      <c r="F14" s="36">
        <v>6.7</v>
      </c>
      <c r="G14" s="36">
        <v>111.9</v>
      </c>
      <c r="H14" s="36">
        <v>0.03</v>
      </c>
      <c r="I14" s="36">
        <v>3.76</v>
      </c>
      <c r="J14" s="36">
        <v>121.5</v>
      </c>
      <c r="K14" s="36">
        <v>29.9</v>
      </c>
      <c r="L14" s="36">
        <v>16.100000000000001</v>
      </c>
      <c r="M14" s="36">
        <v>35.700000000000003</v>
      </c>
      <c r="N14" s="36">
        <v>0.7</v>
      </c>
    </row>
    <row r="15" spans="1:15" ht="30" customHeight="1" x14ac:dyDescent="0.25">
      <c r="A15" s="18" t="s">
        <v>57</v>
      </c>
      <c r="B15" s="17" t="s">
        <v>58</v>
      </c>
      <c r="C15" s="38">
        <v>250</v>
      </c>
      <c r="D15" s="38">
        <v>9.875</v>
      </c>
      <c r="E15" s="38">
        <v>5.125</v>
      </c>
      <c r="F15" s="38">
        <v>15.525</v>
      </c>
      <c r="G15" s="38">
        <v>147.44999999999999</v>
      </c>
      <c r="H15" s="38">
        <v>0.08</v>
      </c>
      <c r="I15" s="38">
        <v>7.3</v>
      </c>
      <c r="J15" s="38">
        <v>222.75</v>
      </c>
      <c r="K15" s="38">
        <v>119.9</v>
      </c>
      <c r="L15" s="38">
        <v>43.25</v>
      </c>
      <c r="M15" s="38">
        <v>136</v>
      </c>
      <c r="N15" s="38">
        <v>1.1200000000000001</v>
      </c>
    </row>
    <row r="16" spans="1:15" ht="30" customHeight="1" x14ac:dyDescent="0.25">
      <c r="A16" s="13" t="s">
        <v>59</v>
      </c>
      <c r="B16" s="16" t="s">
        <v>62</v>
      </c>
      <c r="C16" s="10">
        <v>200</v>
      </c>
      <c r="D16" s="46">
        <v>20.100000000000001</v>
      </c>
      <c r="E16" s="46">
        <v>19.3</v>
      </c>
      <c r="F16" s="46">
        <v>17.100000000000001</v>
      </c>
      <c r="G16" s="46">
        <v>323</v>
      </c>
      <c r="H16" s="46">
        <v>0.13</v>
      </c>
      <c r="I16" s="46">
        <v>9.5</v>
      </c>
      <c r="J16" s="46">
        <v>35.200000000000003</v>
      </c>
      <c r="K16" s="46">
        <v>32</v>
      </c>
      <c r="L16" s="46">
        <v>45</v>
      </c>
      <c r="M16" s="46">
        <v>230</v>
      </c>
      <c r="N16" s="46">
        <v>3.4</v>
      </c>
    </row>
    <row r="17" spans="1:14" ht="30" customHeight="1" x14ac:dyDescent="0.25">
      <c r="A17" s="13" t="s">
        <v>60</v>
      </c>
      <c r="B17" s="2" t="s">
        <v>30</v>
      </c>
      <c r="C17" s="1">
        <v>180</v>
      </c>
      <c r="D17" s="5">
        <v>0.5</v>
      </c>
      <c r="E17" s="5">
        <v>0</v>
      </c>
      <c r="F17" s="5">
        <v>19.8</v>
      </c>
      <c r="G17" s="5">
        <v>81</v>
      </c>
      <c r="H17" s="5">
        <v>0</v>
      </c>
      <c r="I17" s="5">
        <v>0</v>
      </c>
      <c r="J17" s="5">
        <v>15</v>
      </c>
      <c r="K17" s="5">
        <v>58</v>
      </c>
      <c r="L17" s="5">
        <v>2</v>
      </c>
      <c r="M17" s="5">
        <v>4</v>
      </c>
      <c r="N17" s="5">
        <v>0.1</v>
      </c>
    </row>
    <row r="18" spans="1:14" ht="30" customHeight="1" x14ac:dyDescent="0.25">
      <c r="A18" s="13" t="s">
        <v>50</v>
      </c>
      <c r="B18" s="2" t="s">
        <v>19</v>
      </c>
      <c r="C18" s="1">
        <v>50</v>
      </c>
      <c r="D18" s="5">
        <v>3.07</v>
      </c>
      <c r="E18" s="5">
        <v>1.07</v>
      </c>
      <c r="F18" s="5">
        <v>20.9</v>
      </c>
      <c r="G18" s="5">
        <v>107.2</v>
      </c>
      <c r="H18" s="5">
        <v>0.13</v>
      </c>
      <c r="I18" s="5">
        <v>0</v>
      </c>
      <c r="J18" s="5">
        <v>0</v>
      </c>
      <c r="K18" s="5">
        <v>0.05</v>
      </c>
      <c r="L18" s="5">
        <v>14.1</v>
      </c>
      <c r="M18" s="5">
        <v>35.1</v>
      </c>
      <c r="N18" s="5">
        <v>1.05</v>
      </c>
    </row>
    <row r="19" spans="1:14" ht="30" customHeight="1" x14ac:dyDescent="0.25">
      <c r="A19" s="13" t="s">
        <v>51</v>
      </c>
      <c r="B19" s="2" t="s">
        <v>22</v>
      </c>
      <c r="C19" s="11">
        <v>30</v>
      </c>
      <c r="D19" s="37">
        <v>1.98</v>
      </c>
      <c r="E19" s="37">
        <v>0.36</v>
      </c>
      <c r="F19" s="37">
        <v>0.69</v>
      </c>
      <c r="G19" s="37">
        <v>54.3</v>
      </c>
      <c r="H19" s="37">
        <v>0.05</v>
      </c>
      <c r="I19" s="37">
        <v>0</v>
      </c>
      <c r="J19" s="37">
        <v>0</v>
      </c>
      <c r="K19" s="37">
        <v>12.5</v>
      </c>
      <c r="L19" s="37">
        <v>6</v>
      </c>
      <c r="M19" s="37">
        <v>37.700000000000003</v>
      </c>
      <c r="N19" s="37">
        <v>0.315</v>
      </c>
    </row>
    <row r="20" spans="1:14" ht="15" customHeight="1" x14ac:dyDescent="0.25">
      <c r="A20" s="13"/>
      <c r="B20" s="3" t="s">
        <v>24</v>
      </c>
      <c r="C20" s="43">
        <f>SUM(C14:C19)</f>
        <v>810</v>
      </c>
      <c r="D20" s="43">
        <f t="shared" ref="D20:N20" si="1">SUM(D14:D19)</f>
        <v>36.724999999999994</v>
      </c>
      <c r="E20" s="43">
        <f t="shared" si="1"/>
        <v>34.854999999999997</v>
      </c>
      <c r="F20" s="43">
        <f t="shared" si="1"/>
        <v>80.715000000000003</v>
      </c>
      <c r="G20" s="43">
        <f t="shared" si="1"/>
        <v>824.85</v>
      </c>
      <c r="H20" s="43">
        <f t="shared" si="1"/>
        <v>0.42</v>
      </c>
      <c r="I20" s="43">
        <f t="shared" si="1"/>
        <v>20.56</v>
      </c>
      <c r="J20" s="43">
        <f t="shared" si="1"/>
        <v>394.45</v>
      </c>
      <c r="K20" s="43">
        <f t="shared" si="1"/>
        <v>252.35000000000002</v>
      </c>
      <c r="L20" s="43">
        <f t="shared" si="1"/>
        <v>126.44999999999999</v>
      </c>
      <c r="M20" s="43">
        <f t="shared" si="1"/>
        <v>478.5</v>
      </c>
      <c r="N20" s="43">
        <f t="shared" si="1"/>
        <v>6.6849999999999996</v>
      </c>
    </row>
    <row r="21" spans="1:14" ht="13.5" customHeight="1" x14ac:dyDescent="0.25">
      <c r="A21" s="13"/>
      <c r="B21" s="3" t="s">
        <v>25</v>
      </c>
      <c r="C21" s="43">
        <f>C20+C11</f>
        <v>1470</v>
      </c>
      <c r="D21" s="43">
        <f t="shared" ref="D21:N21" si="2">D20+D11</f>
        <v>57.614999999999995</v>
      </c>
      <c r="E21" s="43">
        <f t="shared" si="2"/>
        <v>53.494999999999997</v>
      </c>
      <c r="F21" s="43">
        <f t="shared" si="2"/>
        <v>178.17500000000001</v>
      </c>
      <c r="G21" s="43">
        <f t="shared" si="2"/>
        <v>1439.91</v>
      </c>
      <c r="H21" s="43">
        <f t="shared" si="2"/>
        <v>0.72</v>
      </c>
      <c r="I21" s="43">
        <f t="shared" si="2"/>
        <v>46.269999999999996</v>
      </c>
      <c r="J21" s="43">
        <f t="shared" si="2"/>
        <v>431.82</v>
      </c>
      <c r="K21" s="43">
        <f t="shared" si="2"/>
        <v>732.1</v>
      </c>
      <c r="L21" s="43">
        <f t="shared" si="2"/>
        <v>205.95</v>
      </c>
      <c r="M21" s="43">
        <f t="shared" si="2"/>
        <v>785</v>
      </c>
      <c r="N21" s="43">
        <f t="shared" si="2"/>
        <v>10.654999999999999</v>
      </c>
    </row>
    <row r="22" spans="1:14" x14ac:dyDescent="0.25">
      <c r="A22" s="13"/>
      <c r="B22" s="2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</row>
  </sheetData>
  <mergeCells count="10">
    <mergeCell ref="K3:N3"/>
    <mergeCell ref="C5:N5"/>
    <mergeCell ref="A3:A4"/>
    <mergeCell ref="B3:B4"/>
    <mergeCell ref="C3:C4"/>
    <mergeCell ref="D3:D4"/>
    <mergeCell ref="E3:E4"/>
    <mergeCell ref="F3:F4"/>
    <mergeCell ref="G3:G4"/>
    <mergeCell ref="H3:J3"/>
  </mergeCells>
  <pageMargins left="0.70866141732283472" right="0.70866141732283472" top="0.74803149606299213" bottom="0.74803149606299213" header="0.31496062992125984" footer="0.31496062992125984"/>
  <pageSetup paperSize="9" scale="8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3"/>
  <sheetViews>
    <sheetView topLeftCell="A10" workbookViewId="0">
      <selection activeCell="O4" sqref="O4"/>
    </sheetView>
  </sheetViews>
  <sheetFormatPr defaultRowHeight="15" x14ac:dyDescent="0.25"/>
  <cols>
    <col min="1" max="1" width="9.140625" style="14"/>
    <col min="2" max="2" width="28.28515625" style="8" customWidth="1"/>
  </cols>
  <sheetData>
    <row r="3" spans="1:14" x14ac:dyDescent="0.25">
      <c r="A3" s="50" t="s">
        <v>0</v>
      </c>
      <c r="B3" s="55" t="s">
        <v>115</v>
      </c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4" x14ac:dyDescent="0.25">
      <c r="A4" s="51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4" x14ac:dyDescent="0.25">
      <c r="A5" s="12" t="s">
        <v>34</v>
      </c>
      <c r="B5" s="3" t="s">
        <v>16</v>
      </c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4"/>
    </row>
    <row r="6" spans="1:14" ht="30" customHeight="1" x14ac:dyDescent="0.25">
      <c r="A6" s="13" t="s">
        <v>64</v>
      </c>
      <c r="B6" s="2" t="s">
        <v>65</v>
      </c>
      <c r="C6" s="5">
        <v>250</v>
      </c>
      <c r="D6" s="5">
        <v>8.6</v>
      </c>
      <c r="E6" s="5">
        <v>12.8</v>
      </c>
      <c r="F6" s="5">
        <v>34.200000000000003</v>
      </c>
      <c r="G6" s="5">
        <v>285.8</v>
      </c>
      <c r="H6" s="5">
        <v>0.21</v>
      </c>
      <c r="I6" s="5">
        <v>0.52</v>
      </c>
      <c r="J6" s="5">
        <v>52.4</v>
      </c>
      <c r="K6" s="5">
        <v>145</v>
      </c>
      <c r="L6" s="5">
        <v>63</v>
      </c>
      <c r="M6" s="5">
        <v>232</v>
      </c>
      <c r="N6" s="5">
        <v>1.9</v>
      </c>
    </row>
    <row r="7" spans="1:14" ht="30" customHeight="1" x14ac:dyDescent="0.25">
      <c r="A7" s="13">
        <v>686</v>
      </c>
      <c r="B7" s="2" t="s">
        <v>111</v>
      </c>
      <c r="C7" s="1">
        <v>200</v>
      </c>
      <c r="D7" s="5">
        <v>0.2</v>
      </c>
      <c r="E7" s="5">
        <v>0.4</v>
      </c>
      <c r="F7" s="5">
        <v>2</v>
      </c>
      <c r="G7" s="5">
        <v>41</v>
      </c>
      <c r="H7" s="5">
        <v>0</v>
      </c>
      <c r="I7" s="5">
        <v>2.8</v>
      </c>
      <c r="J7" s="5">
        <v>0.3</v>
      </c>
      <c r="K7" s="5">
        <v>17</v>
      </c>
      <c r="L7" s="5">
        <v>0.84</v>
      </c>
      <c r="M7" s="5">
        <v>7.2</v>
      </c>
      <c r="N7" s="5">
        <v>0.7</v>
      </c>
    </row>
    <row r="8" spans="1:14" ht="30" customHeight="1" x14ac:dyDescent="0.25">
      <c r="A8" s="13">
        <v>2</v>
      </c>
      <c r="B8" s="2" t="s">
        <v>29</v>
      </c>
      <c r="C8" s="1">
        <v>60</v>
      </c>
      <c r="D8" s="5">
        <v>7.8</v>
      </c>
      <c r="E8" s="5">
        <v>8.9</v>
      </c>
      <c r="F8" s="5">
        <v>18.5</v>
      </c>
      <c r="G8" s="5">
        <v>164.9</v>
      </c>
      <c r="H8" s="5">
        <v>0.05</v>
      </c>
      <c r="I8" s="5">
        <v>0.03</v>
      </c>
      <c r="J8" s="5">
        <v>0.12</v>
      </c>
      <c r="K8" s="5">
        <v>227.5</v>
      </c>
      <c r="L8" s="5">
        <v>10.199999999999999</v>
      </c>
      <c r="M8" s="5">
        <v>67.8</v>
      </c>
      <c r="N8" s="5">
        <v>1.05</v>
      </c>
    </row>
    <row r="9" spans="1:14" ht="30" customHeight="1" x14ac:dyDescent="0.25">
      <c r="A9" s="13" t="s">
        <v>50</v>
      </c>
      <c r="B9" s="2" t="s">
        <v>19</v>
      </c>
      <c r="C9" s="1">
        <v>50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0.05</v>
      </c>
      <c r="L9" s="5">
        <v>14.1</v>
      </c>
      <c r="M9" s="5">
        <v>35.1</v>
      </c>
      <c r="N9" s="5">
        <v>1.05</v>
      </c>
    </row>
    <row r="10" spans="1:14" ht="30" customHeight="1" x14ac:dyDescent="0.25">
      <c r="A10" s="13"/>
      <c r="B10" s="2" t="s">
        <v>77</v>
      </c>
      <c r="C10" s="1">
        <v>100</v>
      </c>
      <c r="D10" s="5">
        <v>0.4</v>
      </c>
      <c r="E10" s="5">
        <v>0.4</v>
      </c>
      <c r="F10" s="5">
        <v>10.3</v>
      </c>
      <c r="G10" s="5">
        <v>44</v>
      </c>
      <c r="H10" s="5">
        <v>0.03</v>
      </c>
      <c r="I10" s="5">
        <v>10</v>
      </c>
      <c r="J10" s="5">
        <v>0</v>
      </c>
      <c r="K10" s="5">
        <v>19</v>
      </c>
      <c r="L10" s="5">
        <v>9</v>
      </c>
      <c r="M10" s="5">
        <v>11</v>
      </c>
      <c r="N10" s="5">
        <v>0.3</v>
      </c>
    </row>
    <row r="11" spans="1:14" ht="14.45" customHeight="1" x14ac:dyDescent="0.25">
      <c r="A11" s="13"/>
      <c r="B11" s="3" t="s">
        <v>20</v>
      </c>
      <c r="C11" s="4">
        <f t="shared" ref="C11:J11" si="0">SUM(C6:C10)</f>
        <v>660</v>
      </c>
      <c r="D11" s="40">
        <f t="shared" si="0"/>
        <v>20.069999999999997</v>
      </c>
      <c r="E11" s="40">
        <f t="shared" si="0"/>
        <v>23.57</v>
      </c>
      <c r="F11" s="40">
        <f t="shared" si="0"/>
        <v>85.899999999999991</v>
      </c>
      <c r="G11" s="40">
        <f t="shared" si="0"/>
        <v>642.90000000000009</v>
      </c>
      <c r="H11" s="40">
        <f t="shared" si="0"/>
        <v>0.42000000000000004</v>
      </c>
      <c r="I11" s="40">
        <f t="shared" si="0"/>
        <v>13.35</v>
      </c>
      <c r="J11" s="40">
        <f t="shared" si="0"/>
        <v>52.819999999999993</v>
      </c>
      <c r="K11" s="40">
        <v>408.55</v>
      </c>
      <c r="L11" s="40">
        <f>SUM(L6:L10)</f>
        <v>97.14</v>
      </c>
      <c r="M11" s="40">
        <f>SUM(M6:M10)</f>
        <v>353.1</v>
      </c>
      <c r="N11" s="40">
        <f>SUM(N6:N10)</f>
        <v>4.9999999999999991</v>
      </c>
    </row>
    <row r="12" spans="1:14" x14ac:dyDescent="0.25">
      <c r="A12" s="13"/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4" x14ac:dyDescent="0.25">
      <c r="A13" s="13"/>
      <c r="B13" s="3" t="s">
        <v>21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 ht="30" customHeight="1" x14ac:dyDescent="0.25">
      <c r="A14" s="13" t="s">
        <v>67</v>
      </c>
      <c r="B14" s="2" t="s">
        <v>32</v>
      </c>
      <c r="C14" s="1">
        <v>100</v>
      </c>
      <c r="D14" s="5">
        <v>0.9</v>
      </c>
      <c r="E14" s="5">
        <v>10.199999999999999</v>
      </c>
      <c r="F14" s="5">
        <v>7.2</v>
      </c>
      <c r="G14" s="5">
        <v>123.8</v>
      </c>
      <c r="H14" s="5">
        <v>0.05</v>
      </c>
      <c r="I14" s="5">
        <v>6.05</v>
      </c>
      <c r="J14" s="5">
        <v>1222</v>
      </c>
      <c r="K14" s="5">
        <v>39.5</v>
      </c>
      <c r="L14" s="5">
        <v>26</v>
      </c>
      <c r="M14" s="5">
        <v>37.299999999999997</v>
      </c>
      <c r="N14" s="5">
        <v>1.1000000000000001</v>
      </c>
    </row>
    <row r="15" spans="1:14" ht="30" customHeight="1" x14ac:dyDescent="0.25">
      <c r="A15" s="13" t="s">
        <v>110</v>
      </c>
      <c r="B15" s="2" t="s">
        <v>68</v>
      </c>
      <c r="C15" s="1">
        <v>250</v>
      </c>
      <c r="D15" s="5">
        <v>5.8</v>
      </c>
      <c r="E15" s="5">
        <v>7.6</v>
      </c>
      <c r="F15" s="5">
        <v>7.1</v>
      </c>
      <c r="G15" s="5">
        <v>120.1</v>
      </c>
      <c r="H15" s="5">
        <v>0.02</v>
      </c>
      <c r="I15" s="5">
        <v>13.5</v>
      </c>
      <c r="J15" s="5">
        <v>135.30000000000001</v>
      </c>
      <c r="K15" s="5">
        <v>54.5</v>
      </c>
      <c r="L15" s="5">
        <v>16.25</v>
      </c>
      <c r="M15" s="5">
        <v>38.75</v>
      </c>
      <c r="N15" s="5">
        <v>0.6</v>
      </c>
    </row>
    <row r="16" spans="1:14" ht="30" customHeight="1" x14ac:dyDescent="0.25">
      <c r="A16" s="13" t="s">
        <v>96</v>
      </c>
      <c r="B16" s="2" t="s">
        <v>97</v>
      </c>
      <c r="C16" s="1">
        <v>100</v>
      </c>
      <c r="D16" s="5">
        <v>14.4</v>
      </c>
      <c r="E16" s="5">
        <v>3.3</v>
      </c>
      <c r="F16" s="5">
        <v>10.1</v>
      </c>
      <c r="G16" s="5">
        <v>127.1</v>
      </c>
      <c r="H16" s="5">
        <v>0.05</v>
      </c>
      <c r="I16" s="5">
        <v>0.47</v>
      </c>
      <c r="J16" s="5">
        <v>4.7</v>
      </c>
      <c r="K16" s="5">
        <v>41</v>
      </c>
      <c r="L16" s="5">
        <v>48</v>
      </c>
      <c r="M16" s="5">
        <v>108</v>
      </c>
      <c r="N16" s="5">
        <v>1</v>
      </c>
    </row>
    <row r="17" spans="1:15" ht="30" customHeight="1" x14ac:dyDescent="0.25">
      <c r="A17" s="41">
        <v>679</v>
      </c>
      <c r="B17" s="2" t="s">
        <v>98</v>
      </c>
      <c r="C17" s="1">
        <v>180</v>
      </c>
      <c r="D17" s="5">
        <v>7.92</v>
      </c>
      <c r="E17" s="5">
        <v>5.26</v>
      </c>
      <c r="F17" s="5">
        <v>42.32</v>
      </c>
      <c r="G17" s="5">
        <v>256.45</v>
      </c>
      <c r="H17" s="5">
        <v>0.13</v>
      </c>
      <c r="I17" s="5">
        <v>0</v>
      </c>
      <c r="J17" s="5">
        <v>0.02</v>
      </c>
      <c r="K17" s="5">
        <v>19</v>
      </c>
      <c r="L17" s="5">
        <v>0.04</v>
      </c>
      <c r="M17" s="5">
        <v>194.4</v>
      </c>
      <c r="N17" s="5">
        <v>2.92</v>
      </c>
    </row>
    <row r="18" spans="1:15" ht="30" customHeight="1" x14ac:dyDescent="0.25">
      <c r="A18" s="13">
        <v>54</v>
      </c>
      <c r="B18" s="2" t="s">
        <v>33</v>
      </c>
      <c r="C18" s="5">
        <v>180</v>
      </c>
      <c r="D18" s="5">
        <v>0.4</v>
      </c>
      <c r="E18" s="5">
        <v>0.1</v>
      </c>
      <c r="F18" s="5">
        <v>14.4</v>
      </c>
      <c r="G18" s="5">
        <v>59.7</v>
      </c>
      <c r="H18" s="5">
        <v>0.01</v>
      </c>
      <c r="I18" s="5">
        <v>12</v>
      </c>
      <c r="J18" s="5">
        <v>2.4</v>
      </c>
      <c r="K18" s="5">
        <v>21</v>
      </c>
      <c r="L18" s="5">
        <v>6</v>
      </c>
      <c r="M18" s="5">
        <v>14</v>
      </c>
      <c r="N18" s="5">
        <v>0.2</v>
      </c>
    </row>
    <row r="19" spans="1:15" ht="30" customHeight="1" x14ac:dyDescent="0.25">
      <c r="A19" s="13" t="s">
        <v>50</v>
      </c>
      <c r="B19" s="2" t="s">
        <v>19</v>
      </c>
      <c r="C19" s="5">
        <v>50</v>
      </c>
      <c r="D19" s="5">
        <v>3.07</v>
      </c>
      <c r="E19" s="5">
        <v>1.07</v>
      </c>
      <c r="F19" s="5">
        <v>20.9</v>
      </c>
      <c r="G19" s="5">
        <v>107.2</v>
      </c>
      <c r="H19" s="5">
        <v>0.13</v>
      </c>
      <c r="I19" s="5">
        <v>0</v>
      </c>
      <c r="J19" s="5">
        <v>0</v>
      </c>
      <c r="K19" s="5">
        <v>0.05</v>
      </c>
      <c r="L19" s="5">
        <v>14.1</v>
      </c>
      <c r="M19" s="5">
        <v>35.1</v>
      </c>
      <c r="N19" s="5">
        <v>1.05</v>
      </c>
    </row>
    <row r="20" spans="1:15" ht="30" customHeight="1" x14ac:dyDescent="0.25">
      <c r="A20" s="13" t="s">
        <v>51</v>
      </c>
      <c r="B20" s="2" t="s">
        <v>22</v>
      </c>
      <c r="C20" s="39">
        <v>30</v>
      </c>
      <c r="D20" s="37">
        <v>1.98</v>
      </c>
      <c r="E20" s="37">
        <v>0.36</v>
      </c>
      <c r="F20" s="37">
        <v>0.69</v>
      </c>
      <c r="G20" s="37">
        <v>54.3</v>
      </c>
      <c r="H20" s="37">
        <v>0.05</v>
      </c>
      <c r="I20" s="37">
        <v>0</v>
      </c>
      <c r="J20" s="37">
        <v>0</v>
      </c>
      <c r="K20" s="37">
        <v>12.5</v>
      </c>
      <c r="L20" s="37">
        <v>6</v>
      </c>
      <c r="M20" s="37">
        <v>37.700000000000003</v>
      </c>
      <c r="N20" s="37">
        <v>0.315</v>
      </c>
    </row>
    <row r="21" spans="1:15" ht="15.95" customHeight="1" x14ac:dyDescent="0.25">
      <c r="A21" s="13"/>
      <c r="B21" s="3" t="s">
        <v>24</v>
      </c>
      <c r="C21" s="4">
        <f t="shared" ref="C21:N21" si="1">SUM(C14:C20)</f>
        <v>890</v>
      </c>
      <c r="D21" s="40">
        <f t="shared" si="1"/>
        <v>34.47</v>
      </c>
      <c r="E21" s="40">
        <f t="shared" si="1"/>
        <v>27.89</v>
      </c>
      <c r="F21" s="40">
        <f t="shared" si="1"/>
        <v>102.71000000000001</v>
      </c>
      <c r="G21" s="40">
        <f t="shared" si="1"/>
        <v>848.65000000000009</v>
      </c>
      <c r="H21" s="40">
        <f t="shared" si="1"/>
        <v>0.44</v>
      </c>
      <c r="I21" s="40">
        <f t="shared" si="1"/>
        <v>32.019999999999996</v>
      </c>
      <c r="J21" s="40">
        <f t="shared" si="1"/>
        <v>1364.42</v>
      </c>
      <c r="K21" s="40">
        <f t="shared" si="1"/>
        <v>187.55</v>
      </c>
      <c r="L21" s="40">
        <f t="shared" si="1"/>
        <v>116.39</v>
      </c>
      <c r="M21" s="40">
        <f t="shared" si="1"/>
        <v>465.25000000000006</v>
      </c>
      <c r="N21" s="40">
        <f t="shared" si="1"/>
        <v>7.1850000000000005</v>
      </c>
      <c r="O21" s="45"/>
    </row>
    <row r="22" spans="1:15" ht="15.95" customHeight="1" x14ac:dyDescent="0.25">
      <c r="A22" s="13"/>
      <c r="B22" s="3" t="s">
        <v>25</v>
      </c>
      <c r="C22" s="4">
        <f t="shared" ref="C22:N22" si="2">C21+C11</f>
        <v>1550</v>
      </c>
      <c r="D22" s="40">
        <f t="shared" si="2"/>
        <v>54.539999999999992</v>
      </c>
      <c r="E22" s="40">
        <f t="shared" si="2"/>
        <v>51.46</v>
      </c>
      <c r="F22" s="40">
        <f t="shared" si="2"/>
        <v>188.61</v>
      </c>
      <c r="G22" s="40">
        <f t="shared" si="2"/>
        <v>1491.5500000000002</v>
      </c>
      <c r="H22" s="40">
        <f t="shared" si="2"/>
        <v>0.8600000000000001</v>
      </c>
      <c r="I22" s="40">
        <f t="shared" si="2"/>
        <v>45.37</v>
      </c>
      <c r="J22" s="40">
        <f t="shared" si="2"/>
        <v>1417.24</v>
      </c>
      <c r="K22" s="40">
        <f t="shared" si="2"/>
        <v>596.1</v>
      </c>
      <c r="L22" s="40">
        <f t="shared" si="2"/>
        <v>213.53</v>
      </c>
      <c r="M22" s="40">
        <f t="shared" si="2"/>
        <v>818.35000000000014</v>
      </c>
      <c r="N22" s="40">
        <f t="shared" si="2"/>
        <v>12.184999999999999</v>
      </c>
      <c r="O22" s="45"/>
    </row>
    <row r="23" spans="1:15" x14ac:dyDescent="0.25">
      <c r="A23" s="13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3"/>
  <sheetViews>
    <sheetView topLeftCell="A10" workbookViewId="0">
      <selection activeCell="O6" sqref="O6"/>
    </sheetView>
  </sheetViews>
  <sheetFormatPr defaultRowHeight="15" x14ac:dyDescent="0.25"/>
  <cols>
    <col min="1" max="1" width="9.140625" style="14"/>
    <col min="2" max="2" width="29.42578125" customWidth="1"/>
  </cols>
  <sheetData>
    <row r="3" spans="1:14" x14ac:dyDescent="0.25">
      <c r="A3" s="50" t="s">
        <v>0</v>
      </c>
      <c r="B3" s="55" t="s">
        <v>115</v>
      </c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4" x14ac:dyDescent="0.25">
      <c r="A4" s="51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4" x14ac:dyDescent="0.25">
      <c r="A5" s="12" t="s">
        <v>35</v>
      </c>
      <c r="B5" s="3" t="s">
        <v>16</v>
      </c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4"/>
    </row>
    <row r="6" spans="1:14" ht="30" customHeight="1" x14ac:dyDescent="0.25">
      <c r="A6" s="13" t="s">
        <v>71</v>
      </c>
      <c r="B6" s="2" t="s">
        <v>70</v>
      </c>
      <c r="C6" s="1">
        <v>250</v>
      </c>
      <c r="D6" s="5">
        <v>6.6</v>
      </c>
      <c r="E6" s="5">
        <v>8.1</v>
      </c>
      <c r="F6" s="5">
        <v>35.700000000000003</v>
      </c>
      <c r="G6" s="5">
        <v>242.1</v>
      </c>
      <c r="H6" s="5">
        <v>0.06</v>
      </c>
      <c r="I6" s="5">
        <v>0.77</v>
      </c>
      <c r="J6" s="5">
        <v>39.1</v>
      </c>
      <c r="K6" s="5">
        <v>171</v>
      </c>
      <c r="L6" s="5">
        <v>35</v>
      </c>
      <c r="M6" s="5">
        <v>167</v>
      </c>
      <c r="N6" s="5">
        <v>0.5</v>
      </c>
    </row>
    <row r="7" spans="1:14" s="22" customFormat="1" ht="30" customHeight="1" x14ac:dyDescent="0.25">
      <c r="A7" s="19" t="s">
        <v>63</v>
      </c>
      <c r="B7" s="20" t="s">
        <v>27</v>
      </c>
      <c r="C7" s="21">
        <v>200</v>
      </c>
      <c r="D7" s="5">
        <v>4.5999999999999996</v>
      </c>
      <c r="E7" s="5">
        <v>4.4000000000000004</v>
      </c>
      <c r="F7" s="5">
        <v>12.5</v>
      </c>
      <c r="G7" s="5">
        <v>107.2</v>
      </c>
      <c r="H7" s="5">
        <v>0.04</v>
      </c>
      <c r="I7" s="5">
        <v>0.68</v>
      </c>
      <c r="J7" s="5">
        <v>17.25</v>
      </c>
      <c r="K7" s="5">
        <v>163</v>
      </c>
      <c r="L7" s="5">
        <v>34.299999999999997</v>
      </c>
      <c r="M7" s="5">
        <v>130</v>
      </c>
      <c r="N7" s="5">
        <v>1.1000000000000001</v>
      </c>
    </row>
    <row r="8" spans="1:14" ht="30" customHeight="1" x14ac:dyDescent="0.25">
      <c r="A8" s="13">
        <v>1</v>
      </c>
      <c r="B8" s="2" t="s">
        <v>113</v>
      </c>
      <c r="C8" s="1">
        <v>50</v>
      </c>
      <c r="D8" s="5">
        <v>2.0299999999999998</v>
      </c>
      <c r="E8" s="5">
        <v>8.6</v>
      </c>
      <c r="F8" s="5">
        <v>0.44</v>
      </c>
      <c r="G8" s="5">
        <v>129.1</v>
      </c>
      <c r="H8" s="5">
        <v>0.05</v>
      </c>
      <c r="I8" s="5">
        <v>0</v>
      </c>
      <c r="J8" s="5">
        <v>0.05</v>
      </c>
      <c r="K8" s="5">
        <v>72.2</v>
      </c>
      <c r="L8" s="5">
        <v>8.9</v>
      </c>
      <c r="M8" s="5">
        <v>46.6</v>
      </c>
      <c r="N8" s="5">
        <v>0.65</v>
      </c>
    </row>
    <row r="9" spans="1:14" ht="30" customHeight="1" x14ac:dyDescent="0.25">
      <c r="A9" s="13" t="s">
        <v>50</v>
      </c>
      <c r="B9" s="2" t="s">
        <v>19</v>
      </c>
      <c r="C9" s="1">
        <v>50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0.05</v>
      </c>
      <c r="L9" s="5">
        <v>14.1</v>
      </c>
      <c r="M9" s="5">
        <v>35.1</v>
      </c>
      <c r="N9" s="5">
        <v>1.05</v>
      </c>
    </row>
    <row r="10" spans="1:14" ht="30" customHeight="1" x14ac:dyDescent="0.25">
      <c r="A10" s="13"/>
      <c r="B10" s="2" t="s">
        <v>112</v>
      </c>
      <c r="C10" s="1">
        <v>100</v>
      </c>
      <c r="D10" s="5">
        <v>0.9</v>
      </c>
      <c r="E10" s="5">
        <v>0.2</v>
      </c>
      <c r="F10" s="5">
        <v>8.1</v>
      </c>
      <c r="G10" s="5">
        <v>38.76</v>
      </c>
      <c r="H10" s="5">
        <v>0.04</v>
      </c>
      <c r="I10" s="5">
        <v>25</v>
      </c>
      <c r="J10" s="5">
        <v>0</v>
      </c>
      <c r="K10" s="5">
        <v>44</v>
      </c>
      <c r="L10" s="5">
        <v>13</v>
      </c>
      <c r="M10" s="5">
        <v>35</v>
      </c>
      <c r="N10" s="5">
        <v>0.3</v>
      </c>
    </row>
    <row r="11" spans="1:14" ht="17.45" customHeight="1" x14ac:dyDescent="0.25">
      <c r="A11" s="13"/>
      <c r="B11" s="3" t="s">
        <v>20</v>
      </c>
      <c r="C11" s="4">
        <f t="shared" ref="C11:N11" si="0">SUM(C6:C10)</f>
        <v>650</v>
      </c>
      <c r="D11" s="43">
        <f t="shared" si="0"/>
        <v>17.199999999999996</v>
      </c>
      <c r="E11" s="43">
        <f t="shared" si="0"/>
        <v>22.37</v>
      </c>
      <c r="F11" s="43">
        <f t="shared" si="0"/>
        <v>77.639999999999986</v>
      </c>
      <c r="G11" s="43">
        <f t="shared" si="0"/>
        <v>624.36</v>
      </c>
      <c r="H11" s="43">
        <f t="shared" si="0"/>
        <v>0.32</v>
      </c>
      <c r="I11" s="43">
        <f t="shared" si="0"/>
        <v>26.45</v>
      </c>
      <c r="J11" s="43">
        <f t="shared" si="0"/>
        <v>56.4</v>
      </c>
      <c r="K11" s="43">
        <f t="shared" si="0"/>
        <v>450.25</v>
      </c>
      <c r="L11" s="43">
        <f t="shared" si="0"/>
        <v>105.3</v>
      </c>
      <c r="M11" s="43">
        <f t="shared" si="0"/>
        <v>413.70000000000005</v>
      </c>
      <c r="N11" s="43">
        <f t="shared" si="0"/>
        <v>3.5999999999999996</v>
      </c>
    </row>
    <row r="12" spans="1:14" x14ac:dyDescent="0.25">
      <c r="A12" s="13"/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4" x14ac:dyDescent="0.25">
      <c r="A13" s="13"/>
      <c r="B13" s="3" t="s">
        <v>21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 ht="30" customHeight="1" x14ac:dyDescent="0.25">
      <c r="A14" s="13" t="s">
        <v>73</v>
      </c>
      <c r="B14" s="2" t="s">
        <v>72</v>
      </c>
      <c r="C14" s="1">
        <v>100</v>
      </c>
      <c r="D14" s="5">
        <v>1.4</v>
      </c>
      <c r="E14" s="5">
        <v>10.199999999999999</v>
      </c>
      <c r="F14" s="5">
        <v>6</v>
      </c>
      <c r="G14" s="5">
        <v>120.9</v>
      </c>
      <c r="H14" s="5">
        <v>0.04</v>
      </c>
      <c r="I14" s="5">
        <v>28.9</v>
      </c>
      <c r="J14" s="5">
        <v>402.7</v>
      </c>
      <c r="K14" s="5">
        <v>71.5</v>
      </c>
      <c r="L14" s="5">
        <v>18.600000000000001</v>
      </c>
      <c r="M14" s="5">
        <v>31.3</v>
      </c>
      <c r="N14" s="5">
        <v>0.9</v>
      </c>
    </row>
    <row r="15" spans="1:14" ht="30" customHeight="1" x14ac:dyDescent="0.25">
      <c r="A15" s="13" t="s">
        <v>74</v>
      </c>
      <c r="B15" s="2" t="s">
        <v>75</v>
      </c>
      <c r="C15" s="1">
        <v>250</v>
      </c>
      <c r="D15" s="5">
        <v>6.4</v>
      </c>
      <c r="E15" s="5">
        <v>7.8</v>
      </c>
      <c r="F15" s="5">
        <v>13.4</v>
      </c>
      <c r="G15" s="5">
        <v>149.30000000000001</v>
      </c>
      <c r="H15" s="5">
        <v>0.05</v>
      </c>
      <c r="I15" s="5">
        <v>8.0299999999999994</v>
      </c>
      <c r="J15" s="5">
        <v>133.1</v>
      </c>
      <c r="K15" s="5">
        <v>37.299999999999997</v>
      </c>
      <c r="L15" s="5">
        <v>18.3</v>
      </c>
      <c r="M15" s="5">
        <v>65.5</v>
      </c>
      <c r="N15" s="5">
        <v>0.7</v>
      </c>
    </row>
    <row r="16" spans="1:14" ht="30" customHeight="1" x14ac:dyDescent="0.25">
      <c r="A16" s="13" t="s">
        <v>100</v>
      </c>
      <c r="B16" s="2" t="s">
        <v>99</v>
      </c>
      <c r="C16" s="1">
        <v>100</v>
      </c>
      <c r="D16" s="5">
        <v>9.6</v>
      </c>
      <c r="E16" s="5">
        <v>5.2</v>
      </c>
      <c r="F16" s="5">
        <v>4.4000000000000004</v>
      </c>
      <c r="G16" s="5">
        <v>103</v>
      </c>
      <c r="H16" s="5">
        <v>0.06</v>
      </c>
      <c r="I16" s="5">
        <v>1.91</v>
      </c>
      <c r="J16" s="5">
        <v>221.2</v>
      </c>
      <c r="K16" s="5">
        <v>127.9</v>
      </c>
      <c r="L16" s="5">
        <v>39</v>
      </c>
      <c r="M16" s="5">
        <v>146</v>
      </c>
      <c r="N16" s="5">
        <v>0.7</v>
      </c>
    </row>
    <row r="17" spans="1:14" ht="30" customHeight="1" x14ac:dyDescent="0.25">
      <c r="A17" s="13" t="s">
        <v>76</v>
      </c>
      <c r="B17" s="2" t="s">
        <v>36</v>
      </c>
      <c r="C17" s="1">
        <v>180</v>
      </c>
      <c r="D17" s="5">
        <v>4.8</v>
      </c>
      <c r="E17" s="5">
        <v>7.2</v>
      </c>
      <c r="F17" s="5">
        <v>48.6</v>
      </c>
      <c r="G17" s="5">
        <v>248.3</v>
      </c>
      <c r="H17" s="5">
        <v>0.04</v>
      </c>
      <c r="I17" s="5">
        <v>0</v>
      </c>
      <c r="J17" s="5">
        <v>35.5</v>
      </c>
      <c r="K17" s="5">
        <v>11</v>
      </c>
      <c r="L17" s="5">
        <v>31</v>
      </c>
      <c r="M17" s="5">
        <v>96</v>
      </c>
      <c r="N17" s="5">
        <v>0.7</v>
      </c>
    </row>
    <row r="18" spans="1:14" ht="30" customHeight="1" x14ac:dyDescent="0.25">
      <c r="A18" s="13" t="s">
        <v>60</v>
      </c>
      <c r="B18" s="2" t="s">
        <v>39</v>
      </c>
      <c r="C18" s="1">
        <v>180</v>
      </c>
      <c r="D18" s="5">
        <v>0.6</v>
      </c>
      <c r="E18" s="5">
        <v>0.2</v>
      </c>
      <c r="F18" s="5">
        <v>15.2</v>
      </c>
      <c r="G18" s="5">
        <v>65.3</v>
      </c>
      <c r="H18" s="5">
        <v>0.01</v>
      </c>
      <c r="I18" s="5">
        <v>8</v>
      </c>
      <c r="J18" s="5">
        <v>98.04</v>
      </c>
      <c r="K18" s="5">
        <v>58</v>
      </c>
      <c r="L18" s="5">
        <v>3</v>
      </c>
      <c r="M18" s="5">
        <v>3</v>
      </c>
      <c r="N18" s="5">
        <v>0.5</v>
      </c>
    </row>
    <row r="19" spans="1:14" ht="30" customHeight="1" x14ac:dyDescent="0.25">
      <c r="A19" s="13" t="s">
        <v>50</v>
      </c>
      <c r="B19" s="2" t="s">
        <v>19</v>
      </c>
      <c r="C19" s="1">
        <v>50</v>
      </c>
      <c r="D19" s="5">
        <v>3.07</v>
      </c>
      <c r="E19" s="5">
        <v>1.07</v>
      </c>
      <c r="F19" s="5">
        <v>20.9</v>
      </c>
      <c r="G19" s="5">
        <v>107.2</v>
      </c>
      <c r="H19" s="5">
        <v>0.13</v>
      </c>
      <c r="I19" s="5">
        <v>0</v>
      </c>
      <c r="J19" s="5">
        <v>0</v>
      </c>
      <c r="K19" s="5">
        <v>0.05</v>
      </c>
      <c r="L19" s="5">
        <v>14.1</v>
      </c>
      <c r="M19" s="5">
        <v>35.1</v>
      </c>
      <c r="N19" s="5">
        <v>1.05</v>
      </c>
    </row>
    <row r="20" spans="1:14" ht="30" customHeight="1" x14ac:dyDescent="0.25">
      <c r="A20" s="13" t="s">
        <v>51</v>
      </c>
      <c r="B20" s="2" t="s">
        <v>22</v>
      </c>
      <c r="C20" s="11">
        <v>30</v>
      </c>
      <c r="D20" s="37">
        <v>1.98</v>
      </c>
      <c r="E20" s="37">
        <v>0.36</v>
      </c>
      <c r="F20" s="37">
        <v>0.69</v>
      </c>
      <c r="G20" s="37">
        <v>54.3</v>
      </c>
      <c r="H20" s="37">
        <v>0.05</v>
      </c>
      <c r="I20" s="37">
        <v>0</v>
      </c>
      <c r="J20" s="37">
        <v>0</v>
      </c>
      <c r="K20" s="37">
        <v>12.5</v>
      </c>
      <c r="L20" s="37">
        <v>6</v>
      </c>
      <c r="M20" s="37">
        <v>37.700000000000003</v>
      </c>
      <c r="N20" s="37">
        <v>0.315</v>
      </c>
    </row>
    <row r="21" spans="1:14" ht="15.6" customHeight="1" x14ac:dyDescent="0.25">
      <c r="A21" s="13"/>
      <c r="B21" s="3" t="s">
        <v>24</v>
      </c>
      <c r="C21" s="4">
        <f>SUM(C14:C20)</f>
        <v>890</v>
      </c>
      <c r="D21" s="40">
        <f t="shared" ref="D21:N21" si="1">SUM(D14:D20)</f>
        <v>27.85</v>
      </c>
      <c r="E21" s="40">
        <f t="shared" si="1"/>
        <v>32.03</v>
      </c>
      <c r="F21" s="40">
        <f t="shared" si="1"/>
        <v>109.19</v>
      </c>
      <c r="G21" s="40">
        <f t="shared" si="1"/>
        <v>848.3</v>
      </c>
      <c r="H21" s="40">
        <f t="shared" si="1"/>
        <v>0.38</v>
      </c>
      <c r="I21" s="40">
        <f t="shared" si="1"/>
        <v>46.839999999999996</v>
      </c>
      <c r="J21" s="40">
        <f t="shared" si="1"/>
        <v>890.54</v>
      </c>
      <c r="K21" s="40">
        <f t="shared" si="1"/>
        <v>318.25</v>
      </c>
      <c r="L21" s="40">
        <f t="shared" si="1"/>
        <v>130</v>
      </c>
      <c r="M21" s="40">
        <f t="shared" si="1"/>
        <v>414.6</v>
      </c>
      <c r="N21" s="40">
        <f t="shared" si="1"/>
        <v>4.8650000000000002</v>
      </c>
    </row>
    <row r="22" spans="1:14" ht="19.5" customHeight="1" x14ac:dyDescent="0.25">
      <c r="A22" s="13"/>
      <c r="B22" s="3" t="s">
        <v>25</v>
      </c>
      <c r="C22" s="4">
        <f>C21+C11</f>
        <v>1540</v>
      </c>
      <c r="D22" s="40">
        <f t="shared" ref="D22:N22" si="2">D21+D11</f>
        <v>45.05</v>
      </c>
      <c r="E22" s="40">
        <f t="shared" si="2"/>
        <v>54.400000000000006</v>
      </c>
      <c r="F22" s="40">
        <f t="shared" si="2"/>
        <v>186.82999999999998</v>
      </c>
      <c r="G22" s="40">
        <f t="shared" si="2"/>
        <v>1472.6599999999999</v>
      </c>
      <c r="H22" s="40">
        <f t="shared" si="2"/>
        <v>0.7</v>
      </c>
      <c r="I22" s="40">
        <f t="shared" si="2"/>
        <v>73.289999999999992</v>
      </c>
      <c r="J22" s="40">
        <f t="shared" si="2"/>
        <v>946.93999999999994</v>
      </c>
      <c r="K22" s="40">
        <f t="shared" si="2"/>
        <v>768.5</v>
      </c>
      <c r="L22" s="40">
        <f t="shared" si="2"/>
        <v>235.3</v>
      </c>
      <c r="M22" s="40">
        <f t="shared" si="2"/>
        <v>828.30000000000007</v>
      </c>
      <c r="N22" s="40">
        <f t="shared" si="2"/>
        <v>8.4649999999999999</v>
      </c>
    </row>
    <row r="23" spans="1:14" x14ac:dyDescent="0.25">
      <c r="A23" s="13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1"/>
  <sheetViews>
    <sheetView workbookViewId="0">
      <selection activeCell="B7" sqref="B7"/>
    </sheetView>
  </sheetViews>
  <sheetFormatPr defaultRowHeight="15" x14ac:dyDescent="0.25"/>
  <cols>
    <col min="2" max="2" width="26" customWidth="1"/>
  </cols>
  <sheetData>
    <row r="3" spans="1:15" x14ac:dyDescent="0.25">
      <c r="A3" s="55" t="s">
        <v>0</v>
      </c>
      <c r="B3" s="55" t="s">
        <v>115</v>
      </c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5" x14ac:dyDescent="0.25">
      <c r="A4" s="56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12" t="s">
        <v>37</v>
      </c>
      <c r="B5" s="3" t="s">
        <v>16</v>
      </c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4"/>
    </row>
    <row r="6" spans="1:15" ht="30" customHeight="1" x14ac:dyDescent="0.25">
      <c r="A6" s="13">
        <v>401</v>
      </c>
      <c r="B6" s="2" t="s">
        <v>48</v>
      </c>
      <c r="C6" s="1">
        <v>250</v>
      </c>
      <c r="D6" s="5">
        <v>12.8</v>
      </c>
      <c r="E6" s="5">
        <v>13.1</v>
      </c>
      <c r="F6" s="5">
        <v>76.3</v>
      </c>
      <c r="G6" s="5">
        <v>474</v>
      </c>
      <c r="H6" s="5">
        <v>0</v>
      </c>
      <c r="I6" s="5">
        <v>1</v>
      </c>
      <c r="J6" s="5">
        <v>0</v>
      </c>
      <c r="K6" s="5">
        <v>191.5</v>
      </c>
      <c r="L6" s="5">
        <v>58.2</v>
      </c>
      <c r="M6" s="5">
        <v>0</v>
      </c>
      <c r="N6" s="5">
        <v>2.02</v>
      </c>
    </row>
    <row r="7" spans="1:15" ht="30" customHeight="1" x14ac:dyDescent="0.25">
      <c r="A7" s="13">
        <v>686</v>
      </c>
      <c r="B7" s="2" t="s">
        <v>111</v>
      </c>
      <c r="C7" s="1">
        <v>200</v>
      </c>
      <c r="D7" s="5">
        <v>0.2</v>
      </c>
      <c r="E7" s="5">
        <v>0.4</v>
      </c>
      <c r="F7" s="5">
        <v>14.2</v>
      </c>
      <c r="G7" s="5">
        <v>41</v>
      </c>
      <c r="H7" s="5">
        <v>0</v>
      </c>
      <c r="I7" s="5">
        <v>2.8</v>
      </c>
      <c r="J7" s="5">
        <v>0.3</v>
      </c>
      <c r="K7" s="5">
        <v>17</v>
      </c>
      <c r="L7" s="5">
        <v>0.84</v>
      </c>
      <c r="M7" s="5">
        <v>7.2</v>
      </c>
      <c r="N7" s="5">
        <v>0.7</v>
      </c>
    </row>
    <row r="8" spans="1:15" ht="30" customHeight="1" x14ac:dyDescent="0.25">
      <c r="A8" s="13"/>
      <c r="B8" s="2" t="s">
        <v>77</v>
      </c>
      <c r="C8" s="1">
        <v>100</v>
      </c>
      <c r="D8" s="5">
        <v>0.4</v>
      </c>
      <c r="E8" s="5">
        <v>0.4</v>
      </c>
      <c r="F8" s="5">
        <v>10.3</v>
      </c>
      <c r="G8" s="5">
        <v>44</v>
      </c>
      <c r="H8" s="5">
        <v>0.03</v>
      </c>
      <c r="I8" s="5">
        <v>10</v>
      </c>
      <c r="J8" s="5">
        <v>0</v>
      </c>
      <c r="K8" s="5">
        <v>19</v>
      </c>
      <c r="L8" s="5">
        <v>9</v>
      </c>
      <c r="M8" s="5">
        <v>11</v>
      </c>
      <c r="N8" s="5">
        <v>0.3</v>
      </c>
      <c r="O8" s="28"/>
    </row>
    <row r="9" spans="1:15" ht="15" customHeight="1" x14ac:dyDescent="0.25">
      <c r="A9" s="13"/>
      <c r="B9" s="3" t="s">
        <v>20</v>
      </c>
      <c r="C9" s="4">
        <f>SUM(C6:C8)</f>
        <v>550</v>
      </c>
      <c r="D9" s="40">
        <f t="shared" ref="D9:N9" si="0">SUM(D6:D8)</f>
        <v>13.4</v>
      </c>
      <c r="E9" s="40">
        <f t="shared" si="0"/>
        <v>13.9</v>
      </c>
      <c r="F9" s="40">
        <f t="shared" si="0"/>
        <v>100.8</v>
      </c>
      <c r="G9" s="40">
        <f t="shared" si="0"/>
        <v>559</v>
      </c>
      <c r="H9" s="40">
        <f t="shared" si="0"/>
        <v>0.03</v>
      </c>
      <c r="I9" s="40">
        <f t="shared" si="0"/>
        <v>13.8</v>
      </c>
      <c r="J9" s="40">
        <f t="shared" si="0"/>
        <v>0.3</v>
      </c>
      <c r="K9" s="40">
        <f t="shared" si="0"/>
        <v>227.5</v>
      </c>
      <c r="L9" s="40">
        <f t="shared" si="0"/>
        <v>68.040000000000006</v>
      </c>
      <c r="M9" s="40">
        <f t="shared" si="0"/>
        <v>18.2</v>
      </c>
      <c r="N9" s="40">
        <f t="shared" si="0"/>
        <v>3.0199999999999996</v>
      </c>
      <c r="O9" s="28"/>
    </row>
    <row r="10" spans="1:15" x14ac:dyDescent="0.25">
      <c r="A10" s="13"/>
      <c r="B10" s="2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</row>
    <row r="11" spans="1:15" x14ac:dyDescent="0.25">
      <c r="A11" s="13"/>
      <c r="B11" s="3" t="s">
        <v>21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</row>
    <row r="12" spans="1:15" ht="30" customHeight="1" x14ac:dyDescent="0.25">
      <c r="A12" s="13" t="s">
        <v>78</v>
      </c>
      <c r="B12" s="2" t="s">
        <v>38</v>
      </c>
      <c r="C12" s="1">
        <v>100</v>
      </c>
      <c r="D12" s="5">
        <v>1.3</v>
      </c>
      <c r="E12" s="5">
        <v>4.5</v>
      </c>
      <c r="F12" s="5">
        <v>7.6</v>
      </c>
      <c r="G12" s="5">
        <v>76.099999999999994</v>
      </c>
      <c r="H12" s="5">
        <v>0.01</v>
      </c>
      <c r="I12" s="5">
        <v>3.8</v>
      </c>
      <c r="J12" s="5">
        <v>1.1399999999999999</v>
      </c>
      <c r="K12" s="5">
        <v>44.5</v>
      </c>
      <c r="L12" s="5">
        <v>18.2</v>
      </c>
      <c r="M12" s="5">
        <v>35.9</v>
      </c>
      <c r="N12" s="5">
        <v>1.2</v>
      </c>
    </row>
    <row r="13" spans="1:15" ht="30" customHeight="1" x14ac:dyDescent="0.25">
      <c r="A13" s="13" t="s">
        <v>80</v>
      </c>
      <c r="B13" s="2" t="s">
        <v>79</v>
      </c>
      <c r="C13" s="5">
        <v>250</v>
      </c>
      <c r="D13" s="37">
        <v>8.35</v>
      </c>
      <c r="E13" s="37">
        <v>5.75</v>
      </c>
      <c r="F13" s="37">
        <v>20.350000000000001</v>
      </c>
      <c r="G13" s="37">
        <v>166.42500000000001</v>
      </c>
      <c r="H13" s="37">
        <v>0.1825</v>
      </c>
      <c r="I13" s="37">
        <v>5.95</v>
      </c>
      <c r="J13" s="37">
        <v>121.5</v>
      </c>
      <c r="K13" s="37">
        <v>41.65</v>
      </c>
      <c r="L13" s="37">
        <v>36.25</v>
      </c>
      <c r="M13" s="37">
        <v>100.5</v>
      </c>
      <c r="N13" s="37">
        <v>1.845</v>
      </c>
    </row>
    <row r="14" spans="1:15" ht="30" customHeight="1" x14ac:dyDescent="0.25">
      <c r="A14" s="13" t="s">
        <v>81</v>
      </c>
      <c r="B14" s="2" t="s">
        <v>103</v>
      </c>
      <c r="C14" s="5">
        <v>180</v>
      </c>
      <c r="D14" s="37">
        <v>7.1</v>
      </c>
      <c r="E14" s="37">
        <v>7.4</v>
      </c>
      <c r="F14" s="37">
        <v>45.84</v>
      </c>
      <c r="G14" s="37">
        <v>269.3</v>
      </c>
      <c r="H14" s="37">
        <v>0.08</v>
      </c>
      <c r="I14" s="37">
        <v>0</v>
      </c>
      <c r="J14" s="37">
        <v>35.5</v>
      </c>
      <c r="K14" s="37">
        <v>54.39</v>
      </c>
      <c r="L14" s="37">
        <v>10</v>
      </c>
      <c r="M14" s="37">
        <v>53</v>
      </c>
      <c r="N14" s="37">
        <v>1</v>
      </c>
    </row>
    <row r="15" spans="1:15" ht="30" customHeight="1" x14ac:dyDescent="0.25">
      <c r="A15" s="13" t="s">
        <v>102</v>
      </c>
      <c r="B15" s="2" t="s">
        <v>101</v>
      </c>
      <c r="C15" s="1">
        <v>100</v>
      </c>
      <c r="D15" s="5">
        <v>13</v>
      </c>
      <c r="E15" s="5">
        <v>13.2</v>
      </c>
      <c r="F15" s="5">
        <v>7.3</v>
      </c>
      <c r="G15" s="5">
        <v>200.3</v>
      </c>
      <c r="H15" s="5">
        <v>0.04</v>
      </c>
      <c r="I15" s="5">
        <v>0.4</v>
      </c>
      <c r="J15" s="5">
        <v>1.7</v>
      </c>
      <c r="K15" s="5">
        <v>69.8</v>
      </c>
      <c r="L15" s="5">
        <v>20</v>
      </c>
      <c r="M15" s="5">
        <v>138</v>
      </c>
      <c r="N15" s="5">
        <v>1.8</v>
      </c>
    </row>
    <row r="16" spans="1:15" ht="30" customHeight="1" x14ac:dyDescent="0.25">
      <c r="A16" s="13" t="s">
        <v>66</v>
      </c>
      <c r="B16" s="2" t="s">
        <v>31</v>
      </c>
      <c r="C16" s="1">
        <v>180</v>
      </c>
      <c r="D16" s="5">
        <v>0.2</v>
      </c>
      <c r="E16" s="5">
        <v>0</v>
      </c>
      <c r="F16" s="5">
        <v>14.2</v>
      </c>
      <c r="G16" s="5">
        <v>26.8</v>
      </c>
      <c r="H16" s="5">
        <v>0</v>
      </c>
      <c r="I16" s="5">
        <v>0.04</v>
      </c>
      <c r="J16" s="5">
        <v>0.3</v>
      </c>
      <c r="K16" s="5">
        <v>17</v>
      </c>
      <c r="L16" s="5">
        <v>3.8</v>
      </c>
      <c r="M16" s="5">
        <v>7.2</v>
      </c>
      <c r="N16" s="5">
        <v>0.7</v>
      </c>
    </row>
    <row r="17" spans="1:14" ht="30" customHeight="1" x14ac:dyDescent="0.25">
      <c r="A17" s="13" t="s">
        <v>50</v>
      </c>
      <c r="B17" s="2" t="s">
        <v>19</v>
      </c>
      <c r="C17" s="1">
        <v>50</v>
      </c>
      <c r="D17" s="5">
        <v>3.07</v>
      </c>
      <c r="E17" s="5">
        <v>1.07</v>
      </c>
      <c r="F17" s="5">
        <v>20.9</v>
      </c>
      <c r="G17" s="5">
        <v>107.2</v>
      </c>
      <c r="H17" s="5">
        <v>0.13</v>
      </c>
      <c r="I17" s="5">
        <v>0</v>
      </c>
      <c r="J17" s="5">
        <v>0</v>
      </c>
      <c r="K17" s="5">
        <v>5</v>
      </c>
      <c r="L17" s="5">
        <v>14.1</v>
      </c>
      <c r="M17" s="5">
        <v>35.1</v>
      </c>
      <c r="N17" s="5">
        <v>1.05</v>
      </c>
    </row>
    <row r="18" spans="1:14" ht="30" customHeight="1" x14ac:dyDescent="0.25">
      <c r="A18" s="13" t="s">
        <v>51</v>
      </c>
      <c r="B18" s="2" t="s">
        <v>22</v>
      </c>
      <c r="C18" s="11">
        <v>30</v>
      </c>
      <c r="D18" s="37">
        <v>1.98</v>
      </c>
      <c r="E18" s="37">
        <v>0.36</v>
      </c>
      <c r="F18" s="37">
        <v>0.69</v>
      </c>
      <c r="G18" s="37">
        <v>54.3</v>
      </c>
      <c r="H18" s="37">
        <v>0.05</v>
      </c>
      <c r="I18" s="37">
        <v>0</v>
      </c>
      <c r="J18" s="37">
        <v>0</v>
      </c>
      <c r="K18" s="37">
        <v>12.5</v>
      </c>
      <c r="L18" s="37">
        <v>6</v>
      </c>
      <c r="M18" s="37">
        <v>37.700000000000003</v>
      </c>
      <c r="N18" s="37">
        <v>0.315</v>
      </c>
    </row>
    <row r="19" spans="1:14" ht="15.6" customHeight="1" x14ac:dyDescent="0.25">
      <c r="A19" s="13"/>
      <c r="B19" s="3" t="s">
        <v>24</v>
      </c>
      <c r="C19" s="4">
        <f>SUM(C12:C18)</f>
        <v>890</v>
      </c>
      <c r="D19" s="40">
        <f t="shared" ref="D19:N19" si="1">SUM(D12:D18)</f>
        <v>34.999999999999993</v>
      </c>
      <c r="E19" s="40">
        <f t="shared" si="1"/>
        <v>32.28</v>
      </c>
      <c r="F19" s="40">
        <f t="shared" si="1"/>
        <v>116.88</v>
      </c>
      <c r="G19" s="40">
        <f t="shared" si="1"/>
        <v>900.42499999999995</v>
      </c>
      <c r="H19" s="40">
        <f t="shared" si="1"/>
        <v>0.49249999999999999</v>
      </c>
      <c r="I19" s="40">
        <f t="shared" si="1"/>
        <v>10.19</v>
      </c>
      <c r="J19" s="40">
        <f t="shared" si="1"/>
        <v>160.13999999999999</v>
      </c>
      <c r="K19" s="40">
        <f t="shared" si="1"/>
        <v>244.84000000000003</v>
      </c>
      <c r="L19" s="40">
        <f t="shared" si="1"/>
        <v>108.35</v>
      </c>
      <c r="M19" s="40">
        <f t="shared" si="1"/>
        <v>407.4</v>
      </c>
      <c r="N19" s="40">
        <f t="shared" si="1"/>
        <v>7.91</v>
      </c>
    </row>
    <row r="20" spans="1:14" x14ac:dyDescent="0.25">
      <c r="A20" s="13"/>
      <c r="B20" s="3" t="s">
        <v>25</v>
      </c>
      <c r="C20" s="4">
        <f>C19+C9</f>
        <v>1440</v>
      </c>
      <c r="D20" s="40">
        <f t="shared" ref="D20:N20" si="2">D19+D9</f>
        <v>48.399999999999991</v>
      </c>
      <c r="E20" s="40">
        <f t="shared" si="2"/>
        <v>46.18</v>
      </c>
      <c r="F20" s="40">
        <f t="shared" si="2"/>
        <v>217.68</v>
      </c>
      <c r="G20" s="40">
        <f t="shared" si="2"/>
        <v>1459.425</v>
      </c>
      <c r="H20" s="40">
        <f t="shared" si="2"/>
        <v>0.52249999999999996</v>
      </c>
      <c r="I20" s="40">
        <f t="shared" si="2"/>
        <v>23.990000000000002</v>
      </c>
      <c r="J20" s="40">
        <f t="shared" si="2"/>
        <v>160.44</v>
      </c>
      <c r="K20" s="40">
        <f t="shared" si="2"/>
        <v>472.34000000000003</v>
      </c>
      <c r="L20" s="40">
        <f t="shared" si="2"/>
        <v>176.39</v>
      </c>
      <c r="M20" s="40">
        <f t="shared" si="2"/>
        <v>425.59999999999997</v>
      </c>
      <c r="N20" s="40">
        <f t="shared" si="2"/>
        <v>10.93</v>
      </c>
    </row>
    <row r="21" spans="1:14" x14ac:dyDescent="0.25">
      <c r="A21" s="1"/>
      <c r="B21" s="2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21"/>
  <sheetViews>
    <sheetView workbookViewId="0">
      <selection activeCell="B3" sqref="B3:B4"/>
    </sheetView>
  </sheetViews>
  <sheetFormatPr defaultRowHeight="15" x14ac:dyDescent="0.25"/>
  <cols>
    <col min="2" max="2" width="26.42578125" customWidth="1"/>
  </cols>
  <sheetData>
    <row r="3" spans="1:15" x14ac:dyDescent="0.25">
      <c r="A3" s="55" t="s">
        <v>0</v>
      </c>
      <c r="B3" s="55" t="s">
        <v>115</v>
      </c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5" x14ac:dyDescent="0.25">
      <c r="A4" s="56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5" x14ac:dyDescent="0.25">
      <c r="A5" s="4" t="s">
        <v>40</v>
      </c>
      <c r="B5" s="3" t="s">
        <v>16</v>
      </c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4"/>
    </row>
    <row r="6" spans="1:15" ht="30" customHeight="1" x14ac:dyDescent="0.25">
      <c r="A6" s="13" t="s">
        <v>46</v>
      </c>
      <c r="B6" s="2" t="s">
        <v>45</v>
      </c>
      <c r="C6" s="1">
        <v>250</v>
      </c>
      <c r="D6" s="5">
        <v>12.6</v>
      </c>
      <c r="E6" s="5">
        <v>11.52</v>
      </c>
      <c r="F6" s="5">
        <v>45.84</v>
      </c>
      <c r="G6" s="5">
        <v>337.08</v>
      </c>
      <c r="H6" s="5">
        <v>0.08</v>
      </c>
      <c r="I6" s="5">
        <v>0.06</v>
      </c>
      <c r="J6" s="5">
        <v>51.1</v>
      </c>
      <c r="K6" s="5">
        <v>215</v>
      </c>
      <c r="L6" s="5">
        <v>15</v>
      </c>
      <c r="M6" s="5">
        <v>133</v>
      </c>
      <c r="N6" s="5">
        <v>1</v>
      </c>
    </row>
    <row r="7" spans="1:15" ht="30" customHeight="1" x14ac:dyDescent="0.25">
      <c r="A7" s="13" t="s">
        <v>47</v>
      </c>
      <c r="B7" s="2" t="s">
        <v>17</v>
      </c>
      <c r="C7" s="1">
        <v>200</v>
      </c>
      <c r="D7" s="5">
        <v>3.8</v>
      </c>
      <c r="E7" s="5">
        <v>3.5</v>
      </c>
      <c r="F7" s="5">
        <v>11.2</v>
      </c>
      <c r="G7" s="5">
        <v>91.2</v>
      </c>
      <c r="H7" s="5">
        <v>0.03</v>
      </c>
      <c r="I7" s="5">
        <v>0.52</v>
      </c>
      <c r="J7" s="5">
        <v>13.29</v>
      </c>
      <c r="K7" s="5">
        <v>121</v>
      </c>
      <c r="L7" s="5">
        <v>30.7</v>
      </c>
      <c r="M7" s="5">
        <v>107</v>
      </c>
      <c r="N7" s="5">
        <v>1.1000000000000001</v>
      </c>
    </row>
    <row r="8" spans="1:15" ht="30" customHeight="1" x14ac:dyDescent="0.25">
      <c r="A8" s="13">
        <v>1</v>
      </c>
      <c r="B8" s="2" t="s">
        <v>18</v>
      </c>
      <c r="C8" s="1">
        <v>50</v>
      </c>
      <c r="D8" s="5">
        <v>2.0299999999999998</v>
      </c>
      <c r="E8" s="5">
        <v>8.6</v>
      </c>
      <c r="F8" s="5">
        <v>0.44</v>
      </c>
      <c r="G8" s="5">
        <v>129.1</v>
      </c>
      <c r="H8" s="5">
        <v>0.05</v>
      </c>
      <c r="I8" s="5">
        <v>0</v>
      </c>
      <c r="J8" s="5">
        <v>0.05</v>
      </c>
      <c r="K8" s="5">
        <v>62.2</v>
      </c>
      <c r="L8" s="5">
        <v>8.9</v>
      </c>
      <c r="M8" s="5">
        <v>46.6</v>
      </c>
      <c r="N8" s="5">
        <v>0.65</v>
      </c>
    </row>
    <row r="9" spans="1:15" ht="30" customHeight="1" x14ac:dyDescent="0.25">
      <c r="A9" s="13" t="s">
        <v>50</v>
      </c>
      <c r="B9" s="2" t="s">
        <v>19</v>
      </c>
      <c r="C9" s="1">
        <v>50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0.05</v>
      </c>
      <c r="L9" s="5">
        <v>14.1</v>
      </c>
      <c r="M9" s="5">
        <v>35.1</v>
      </c>
      <c r="N9" s="5">
        <v>1.05</v>
      </c>
    </row>
    <row r="10" spans="1:15" x14ac:dyDescent="0.25">
      <c r="A10" s="13"/>
      <c r="B10" s="3" t="s">
        <v>20</v>
      </c>
      <c r="C10" s="4">
        <f>SUM(C6:C9)</f>
        <v>550</v>
      </c>
      <c r="D10" s="40">
        <f t="shared" ref="D10:N10" si="0">SUM(D6:D9)</f>
        <v>21.5</v>
      </c>
      <c r="E10" s="40">
        <f t="shared" si="0"/>
        <v>24.689999999999998</v>
      </c>
      <c r="F10" s="40">
        <f t="shared" si="0"/>
        <v>78.38</v>
      </c>
      <c r="G10" s="40">
        <f t="shared" si="0"/>
        <v>664.58</v>
      </c>
      <c r="H10" s="40">
        <f t="shared" si="0"/>
        <v>0.29000000000000004</v>
      </c>
      <c r="I10" s="40">
        <f t="shared" si="0"/>
        <v>0.58000000000000007</v>
      </c>
      <c r="J10" s="40">
        <f t="shared" si="0"/>
        <v>64.44</v>
      </c>
      <c r="K10" s="40">
        <f t="shared" si="0"/>
        <v>398.25</v>
      </c>
      <c r="L10" s="40">
        <f t="shared" si="0"/>
        <v>68.7</v>
      </c>
      <c r="M10" s="40">
        <f t="shared" si="0"/>
        <v>321.70000000000005</v>
      </c>
      <c r="N10" s="40">
        <f t="shared" si="0"/>
        <v>3.8</v>
      </c>
      <c r="O10" s="45"/>
    </row>
    <row r="11" spans="1:15" x14ac:dyDescent="0.25">
      <c r="A11" s="1"/>
      <c r="B11" s="2"/>
      <c r="C11" s="1"/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45"/>
    </row>
    <row r="12" spans="1:15" x14ac:dyDescent="0.25">
      <c r="A12" s="1"/>
      <c r="B12" s="3" t="s">
        <v>21</v>
      </c>
      <c r="C12" s="1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45"/>
    </row>
    <row r="13" spans="1:15" ht="30" customHeight="1" x14ac:dyDescent="0.25">
      <c r="A13" s="13" t="s">
        <v>56</v>
      </c>
      <c r="B13" s="2" t="s">
        <v>61</v>
      </c>
      <c r="C13" s="9">
        <v>100</v>
      </c>
      <c r="D13" s="36">
        <v>1.2</v>
      </c>
      <c r="E13" s="36">
        <v>9</v>
      </c>
      <c r="F13" s="36">
        <v>6.7</v>
      </c>
      <c r="G13" s="36">
        <v>111.9</v>
      </c>
      <c r="H13" s="36">
        <v>0.03</v>
      </c>
      <c r="I13" s="36">
        <v>3.76</v>
      </c>
      <c r="J13" s="36">
        <v>121.5</v>
      </c>
      <c r="K13" s="36">
        <v>29.9</v>
      </c>
      <c r="L13" s="36">
        <v>16.100000000000001</v>
      </c>
      <c r="M13" s="36">
        <v>35.700000000000003</v>
      </c>
      <c r="N13" s="36">
        <v>0.7</v>
      </c>
    </row>
    <row r="14" spans="1:15" ht="45" customHeight="1" x14ac:dyDescent="0.25">
      <c r="A14" s="1" t="s">
        <v>84</v>
      </c>
      <c r="B14" s="2" t="s">
        <v>83</v>
      </c>
      <c r="C14" s="5">
        <v>250</v>
      </c>
      <c r="D14" s="37">
        <v>8.4749999999999996</v>
      </c>
      <c r="E14" s="37">
        <v>5.7249999999999996</v>
      </c>
      <c r="F14" s="37">
        <v>18</v>
      </c>
      <c r="G14" s="37">
        <v>157.375</v>
      </c>
      <c r="H14" s="37">
        <v>0.1225</v>
      </c>
      <c r="I14" s="37">
        <v>4.6500000000000004</v>
      </c>
      <c r="J14" s="37">
        <v>151</v>
      </c>
      <c r="K14" s="37">
        <v>42</v>
      </c>
      <c r="L14" s="37">
        <v>33.5</v>
      </c>
      <c r="M14" s="37">
        <v>120.25</v>
      </c>
      <c r="N14" s="37">
        <v>1.5925</v>
      </c>
    </row>
    <row r="15" spans="1:15" ht="32.25" customHeight="1" x14ac:dyDescent="0.25">
      <c r="A15" s="1">
        <v>304</v>
      </c>
      <c r="B15" s="2" t="s">
        <v>54</v>
      </c>
      <c r="C15" s="5">
        <v>200</v>
      </c>
      <c r="D15" s="5">
        <v>25.38</v>
      </c>
      <c r="E15" s="5">
        <v>21.25</v>
      </c>
      <c r="F15" s="5">
        <v>44.61</v>
      </c>
      <c r="G15" s="5">
        <v>471.25</v>
      </c>
      <c r="H15" s="5">
        <v>0.08</v>
      </c>
      <c r="I15" s="5">
        <v>1.26</v>
      </c>
      <c r="J15" s="5">
        <v>60</v>
      </c>
      <c r="K15" s="5">
        <v>67.099999999999994</v>
      </c>
      <c r="L15" s="5">
        <v>59.38</v>
      </c>
      <c r="M15" s="5">
        <v>249.13</v>
      </c>
      <c r="N15" s="5">
        <v>2.74</v>
      </c>
    </row>
    <row r="16" spans="1:15" ht="31.5" customHeight="1" x14ac:dyDescent="0.25">
      <c r="A16" s="1" t="s">
        <v>60</v>
      </c>
      <c r="B16" s="2" t="s">
        <v>39</v>
      </c>
      <c r="C16" s="1">
        <v>180</v>
      </c>
      <c r="D16" s="5">
        <v>0.5</v>
      </c>
      <c r="E16" s="5">
        <v>0</v>
      </c>
      <c r="F16" s="5">
        <v>19.8</v>
      </c>
      <c r="G16" s="5">
        <v>81</v>
      </c>
      <c r="H16" s="5">
        <v>0</v>
      </c>
      <c r="I16" s="5">
        <v>0</v>
      </c>
      <c r="J16" s="5">
        <v>15</v>
      </c>
      <c r="K16" s="5">
        <v>58</v>
      </c>
      <c r="L16" s="5">
        <v>2</v>
      </c>
      <c r="M16" s="5">
        <v>4</v>
      </c>
      <c r="N16" s="5">
        <v>0.1</v>
      </c>
    </row>
    <row r="17" spans="1:14" ht="16.5" customHeight="1" x14ac:dyDescent="0.25">
      <c r="A17" s="6" t="s">
        <v>50</v>
      </c>
      <c r="B17" s="2" t="s">
        <v>19</v>
      </c>
      <c r="C17" s="1">
        <v>50</v>
      </c>
      <c r="D17" s="5">
        <v>3.07</v>
      </c>
      <c r="E17" s="5">
        <v>1.07</v>
      </c>
      <c r="F17" s="5">
        <v>20.9</v>
      </c>
      <c r="G17" s="5">
        <v>107.2</v>
      </c>
      <c r="H17" s="5">
        <v>0.13</v>
      </c>
      <c r="I17" s="5">
        <v>0</v>
      </c>
      <c r="J17" s="5">
        <v>0</v>
      </c>
      <c r="K17" s="5">
        <v>0.05</v>
      </c>
      <c r="L17" s="5">
        <v>14.1</v>
      </c>
      <c r="M17" s="5">
        <v>35.1</v>
      </c>
      <c r="N17" s="5">
        <v>1.05</v>
      </c>
    </row>
    <row r="18" spans="1:14" ht="30" customHeight="1" x14ac:dyDescent="0.25">
      <c r="A18" s="13" t="s">
        <v>51</v>
      </c>
      <c r="B18" s="2" t="s">
        <v>22</v>
      </c>
      <c r="C18" s="7">
        <v>30</v>
      </c>
      <c r="D18" s="37">
        <v>1.98</v>
      </c>
      <c r="E18" s="37">
        <v>0.36</v>
      </c>
      <c r="F18" s="37">
        <v>0.69</v>
      </c>
      <c r="G18" s="37">
        <v>54.3</v>
      </c>
      <c r="H18" s="37">
        <v>0.05</v>
      </c>
      <c r="I18" s="37">
        <v>0</v>
      </c>
      <c r="J18" s="37">
        <v>0</v>
      </c>
      <c r="K18" s="37">
        <v>12.5</v>
      </c>
      <c r="L18" s="37">
        <v>6</v>
      </c>
      <c r="M18" s="37">
        <v>37.700000000000003</v>
      </c>
      <c r="N18" s="37">
        <v>0.315</v>
      </c>
    </row>
    <row r="19" spans="1:14" ht="17.45" customHeight="1" x14ac:dyDescent="0.25">
      <c r="A19" s="1"/>
      <c r="B19" s="3" t="s">
        <v>24</v>
      </c>
      <c r="C19" s="4">
        <f>SUM(C13:C18)</f>
        <v>810</v>
      </c>
      <c r="D19" s="40">
        <f t="shared" ref="D19:N19" si="1">SUM(D13:D18)</f>
        <v>40.604999999999997</v>
      </c>
      <c r="E19" s="40">
        <f t="shared" si="1"/>
        <v>37.405000000000001</v>
      </c>
      <c r="F19" s="40">
        <f t="shared" si="1"/>
        <v>110.69999999999999</v>
      </c>
      <c r="G19" s="40">
        <f t="shared" si="1"/>
        <v>983.02499999999998</v>
      </c>
      <c r="H19" s="40">
        <f t="shared" si="1"/>
        <v>0.41249999999999998</v>
      </c>
      <c r="I19" s="40">
        <f t="shared" si="1"/>
        <v>9.67</v>
      </c>
      <c r="J19" s="40">
        <f t="shared" si="1"/>
        <v>347.5</v>
      </c>
      <c r="K19" s="40">
        <f t="shared" si="1"/>
        <v>209.55</v>
      </c>
      <c r="L19" s="40">
        <f t="shared" si="1"/>
        <v>131.07999999999998</v>
      </c>
      <c r="M19" s="40">
        <f t="shared" si="1"/>
        <v>481.88</v>
      </c>
      <c r="N19" s="40">
        <f t="shared" si="1"/>
        <v>6.4975000000000005</v>
      </c>
    </row>
    <row r="20" spans="1:14" ht="19.5" customHeight="1" x14ac:dyDescent="0.25">
      <c r="A20" s="1"/>
      <c r="B20" s="3" t="s">
        <v>25</v>
      </c>
      <c r="C20" s="4">
        <f>C19+C10</f>
        <v>1360</v>
      </c>
      <c r="D20" s="40">
        <f t="shared" ref="D20:N20" si="2">D19+D10</f>
        <v>62.104999999999997</v>
      </c>
      <c r="E20" s="40">
        <f t="shared" si="2"/>
        <v>62.094999999999999</v>
      </c>
      <c r="F20" s="40">
        <f t="shared" si="2"/>
        <v>189.07999999999998</v>
      </c>
      <c r="G20" s="40">
        <f t="shared" si="2"/>
        <v>1647.605</v>
      </c>
      <c r="H20" s="40">
        <f t="shared" si="2"/>
        <v>0.70250000000000001</v>
      </c>
      <c r="I20" s="40">
        <f t="shared" si="2"/>
        <v>10.25</v>
      </c>
      <c r="J20" s="40">
        <f t="shared" si="2"/>
        <v>411.94</v>
      </c>
      <c r="K20" s="40">
        <f t="shared" si="2"/>
        <v>607.79999999999995</v>
      </c>
      <c r="L20" s="40">
        <f t="shared" si="2"/>
        <v>199.77999999999997</v>
      </c>
      <c r="M20" s="40">
        <f t="shared" si="2"/>
        <v>803.58</v>
      </c>
      <c r="N20" s="40">
        <f t="shared" si="2"/>
        <v>10.297499999999999</v>
      </c>
    </row>
    <row r="21" spans="1:14" x14ac:dyDescent="0.25">
      <c r="A21" s="1"/>
      <c r="B21" s="2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75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topLeftCell="A10" workbookViewId="0">
      <selection activeCell="A15" sqref="A15:N15"/>
    </sheetView>
  </sheetViews>
  <sheetFormatPr defaultRowHeight="15" x14ac:dyDescent="0.25"/>
  <cols>
    <col min="1" max="1" width="9.140625" style="14"/>
    <col min="2" max="2" width="24.140625" style="8" customWidth="1"/>
  </cols>
  <sheetData>
    <row r="1" spans="1:14" x14ac:dyDescent="0.25">
      <c r="A1" s="14">
        <v>8</v>
      </c>
    </row>
    <row r="3" spans="1:14" x14ac:dyDescent="0.25">
      <c r="A3" s="50" t="s">
        <v>0</v>
      </c>
      <c r="B3" s="55" t="s">
        <v>115</v>
      </c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4" x14ac:dyDescent="0.25">
      <c r="A4" s="51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4" x14ac:dyDescent="0.25">
      <c r="A5" s="12" t="s">
        <v>42</v>
      </c>
      <c r="B5" s="3" t="s">
        <v>16</v>
      </c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4"/>
    </row>
    <row r="6" spans="1:14" ht="30" customHeight="1" x14ac:dyDescent="0.25">
      <c r="A6" s="13" t="s">
        <v>64</v>
      </c>
      <c r="B6" s="2" t="s">
        <v>65</v>
      </c>
      <c r="C6" s="1">
        <v>200</v>
      </c>
      <c r="D6" s="5">
        <v>8.6</v>
      </c>
      <c r="E6" s="5">
        <v>12.8</v>
      </c>
      <c r="F6" s="5">
        <v>34.200000000000003</v>
      </c>
      <c r="G6" s="5">
        <v>285.8</v>
      </c>
      <c r="H6" s="5">
        <v>0.21</v>
      </c>
      <c r="I6" s="5">
        <v>0.52</v>
      </c>
      <c r="J6" s="5">
        <v>52.4</v>
      </c>
      <c r="K6" s="5">
        <v>145</v>
      </c>
      <c r="L6" s="5">
        <v>63</v>
      </c>
      <c r="M6" s="5">
        <v>232</v>
      </c>
      <c r="N6" s="5">
        <v>1.9</v>
      </c>
    </row>
    <row r="7" spans="1:14" ht="30" customHeight="1" x14ac:dyDescent="0.25">
      <c r="A7" s="13">
        <v>686</v>
      </c>
      <c r="B7" s="2" t="s">
        <v>111</v>
      </c>
      <c r="C7" s="1">
        <v>200</v>
      </c>
      <c r="D7" s="5">
        <v>0.2</v>
      </c>
      <c r="E7" s="5">
        <v>0.4</v>
      </c>
      <c r="F7" s="5">
        <v>14.2</v>
      </c>
      <c r="G7" s="5">
        <v>41</v>
      </c>
      <c r="H7" s="5">
        <v>0</v>
      </c>
      <c r="I7" s="5">
        <v>2.8</v>
      </c>
      <c r="J7" s="5">
        <v>0.3</v>
      </c>
      <c r="K7" s="5">
        <v>17</v>
      </c>
      <c r="L7" s="5">
        <v>0.84</v>
      </c>
      <c r="M7" s="5">
        <v>7.2</v>
      </c>
      <c r="N7" s="5">
        <v>0.7</v>
      </c>
    </row>
    <row r="8" spans="1:14" ht="30" customHeight="1" x14ac:dyDescent="0.25">
      <c r="A8" s="13">
        <v>2</v>
      </c>
      <c r="B8" s="2" t="s">
        <v>29</v>
      </c>
      <c r="C8" s="1">
        <v>60</v>
      </c>
      <c r="D8" s="5">
        <v>7.8</v>
      </c>
      <c r="E8" s="5">
        <v>8.9</v>
      </c>
      <c r="F8" s="5">
        <v>18.5</v>
      </c>
      <c r="G8" s="5">
        <v>164.9</v>
      </c>
      <c r="H8" s="5">
        <v>0.05</v>
      </c>
      <c r="I8" s="5">
        <v>0.03</v>
      </c>
      <c r="J8" s="5">
        <v>0.12</v>
      </c>
      <c r="K8" s="5">
        <v>227.5</v>
      </c>
      <c r="L8" s="5">
        <v>10.199999999999999</v>
      </c>
      <c r="M8" s="5">
        <v>67.8</v>
      </c>
      <c r="N8" s="5">
        <v>1.05</v>
      </c>
    </row>
    <row r="9" spans="1:14" ht="30" customHeight="1" x14ac:dyDescent="0.25">
      <c r="A9" s="13" t="s">
        <v>50</v>
      </c>
      <c r="B9" s="2" t="s">
        <v>19</v>
      </c>
      <c r="C9" s="1">
        <v>50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0.05</v>
      </c>
      <c r="L9" s="5">
        <v>14.1</v>
      </c>
      <c r="M9" s="5">
        <v>35.1</v>
      </c>
      <c r="N9" s="5">
        <v>1.05</v>
      </c>
    </row>
    <row r="10" spans="1:14" ht="30" customHeight="1" x14ac:dyDescent="0.25">
      <c r="A10" s="13"/>
      <c r="B10" s="2" t="s">
        <v>77</v>
      </c>
      <c r="C10" s="1">
        <v>100</v>
      </c>
      <c r="D10" s="5">
        <v>0.4</v>
      </c>
      <c r="E10" s="5">
        <v>0.4</v>
      </c>
      <c r="F10" s="5">
        <v>10.3</v>
      </c>
      <c r="G10" s="5">
        <v>44</v>
      </c>
      <c r="H10" s="5">
        <v>0.03</v>
      </c>
      <c r="I10" s="5">
        <v>10</v>
      </c>
      <c r="J10" s="5">
        <v>0</v>
      </c>
      <c r="K10" s="5">
        <v>16</v>
      </c>
      <c r="L10" s="5">
        <v>9</v>
      </c>
      <c r="M10" s="5">
        <v>11</v>
      </c>
      <c r="N10" s="5">
        <v>0.3</v>
      </c>
    </row>
    <row r="11" spans="1:14" ht="14.45" customHeight="1" x14ac:dyDescent="0.25">
      <c r="A11" s="13"/>
      <c r="B11" s="3" t="s">
        <v>20</v>
      </c>
      <c r="C11" s="4">
        <f t="shared" ref="C11:J11" si="0">SUM(C6:C10)</f>
        <v>610</v>
      </c>
      <c r="D11" s="40">
        <f t="shared" si="0"/>
        <v>20.069999999999997</v>
      </c>
      <c r="E11" s="40">
        <f t="shared" si="0"/>
        <v>23.57</v>
      </c>
      <c r="F11" s="40">
        <f t="shared" si="0"/>
        <v>98.100000000000009</v>
      </c>
      <c r="G11" s="40">
        <f t="shared" si="0"/>
        <v>642.90000000000009</v>
      </c>
      <c r="H11" s="40">
        <f t="shared" si="0"/>
        <v>0.42000000000000004</v>
      </c>
      <c r="I11" s="40">
        <f t="shared" si="0"/>
        <v>13.35</v>
      </c>
      <c r="J11" s="40">
        <f t="shared" si="0"/>
        <v>52.819999999999993</v>
      </c>
      <c r="K11" s="40">
        <v>405.55</v>
      </c>
      <c r="L11" s="40">
        <f>SUM(L6:L10)</f>
        <v>97.14</v>
      </c>
      <c r="M11" s="40">
        <f>SUM(M6:M10)</f>
        <v>353.1</v>
      </c>
      <c r="N11" s="40">
        <f>SUM(N6:N10)</f>
        <v>4.9999999999999991</v>
      </c>
    </row>
    <row r="12" spans="1:14" x14ac:dyDescent="0.25">
      <c r="A12" s="13"/>
      <c r="B12" s="2"/>
      <c r="C12" s="1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</row>
    <row r="13" spans="1:14" x14ac:dyDescent="0.25">
      <c r="A13" s="13"/>
      <c r="B13" s="3" t="s">
        <v>21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 ht="30" customHeight="1" x14ac:dyDescent="0.25">
      <c r="A14" s="13" t="s">
        <v>67</v>
      </c>
      <c r="B14" s="2" t="s">
        <v>85</v>
      </c>
      <c r="C14" s="1">
        <v>100</v>
      </c>
      <c r="D14" s="5">
        <v>0.9</v>
      </c>
      <c r="E14" s="5">
        <v>10.199999999999999</v>
      </c>
      <c r="F14" s="5">
        <v>7.2</v>
      </c>
      <c r="G14" s="5">
        <v>123.8</v>
      </c>
      <c r="H14" s="5">
        <v>0.05</v>
      </c>
      <c r="I14" s="5">
        <v>6.05</v>
      </c>
      <c r="J14" s="5">
        <v>1222</v>
      </c>
      <c r="K14" s="5">
        <v>32.5</v>
      </c>
      <c r="L14" s="5">
        <v>26</v>
      </c>
      <c r="M14" s="5">
        <v>37.299999999999997</v>
      </c>
      <c r="N14" s="5">
        <v>1.1000000000000001</v>
      </c>
    </row>
    <row r="15" spans="1:14" ht="30" customHeight="1" x14ac:dyDescent="0.25">
      <c r="A15" s="13" t="s">
        <v>87</v>
      </c>
      <c r="B15" s="2" t="s">
        <v>86</v>
      </c>
      <c r="C15" s="1">
        <v>250</v>
      </c>
      <c r="D15" s="5">
        <v>5.9</v>
      </c>
      <c r="E15" s="5">
        <v>7.6</v>
      </c>
      <c r="F15" s="5">
        <v>12.6</v>
      </c>
      <c r="G15" s="5">
        <v>142.80000000000001</v>
      </c>
      <c r="H15" s="5">
        <v>0.04</v>
      </c>
      <c r="I15" s="5">
        <v>8.5</v>
      </c>
      <c r="J15" s="5">
        <v>172.3</v>
      </c>
      <c r="K15" s="5">
        <v>54.5</v>
      </c>
      <c r="L15" s="5">
        <v>24</v>
      </c>
      <c r="M15" s="5">
        <v>53.3</v>
      </c>
      <c r="N15" s="5">
        <v>1.0900000000000001</v>
      </c>
    </row>
    <row r="16" spans="1:14" ht="30" customHeight="1" x14ac:dyDescent="0.25">
      <c r="A16" s="13" t="s">
        <v>82</v>
      </c>
      <c r="B16" s="2" t="s">
        <v>109</v>
      </c>
      <c r="C16" s="1">
        <v>100</v>
      </c>
      <c r="D16" s="5">
        <v>20.399999999999999</v>
      </c>
      <c r="E16" s="5">
        <v>20.399999999999999</v>
      </c>
      <c r="F16" s="5">
        <v>4.7</v>
      </c>
      <c r="G16" s="5">
        <v>283.60000000000002</v>
      </c>
      <c r="H16" s="5">
        <v>0.06</v>
      </c>
      <c r="I16" s="5">
        <v>1.7</v>
      </c>
      <c r="J16" s="5">
        <v>38.4</v>
      </c>
      <c r="K16" s="5">
        <v>21</v>
      </c>
      <c r="L16" s="5">
        <v>28</v>
      </c>
      <c r="M16" s="5">
        <v>199</v>
      </c>
      <c r="N16" s="5">
        <v>3</v>
      </c>
    </row>
    <row r="17" spans="1:14" ht="30" customHeight="1" x14ac:dyDescent="0.25">
      <c r="A17" s="13" t="s">
        <v>69</v>
      </c>
      <c r="B17" s="2" t="s">
        <v>98</v>
      </c>
      <c r="C17" s="1">
        <v>180</v>
      </c>
      <c r="D17" s="5">
        <v>11</v>
      </c>
      <c r="E17" s="5">
        <v>9.3000000000000007</v>
      </c>
      <c r="F17" s="5">
        <v>47.9</v>
      </c>
      <c r="G17" s="5">
        <v>318.5</v>
      </c>
      <c r="H17" s="5">
        <v>0.28000000000000003</v>
      </c>
      <c r="I17" s="5">
        <v>0</v>
      </c>
      <c r="J17" s="5">
        <v>36.6</v>
      </c>
      <c r="K17" s="5">
        <v>19</v>
      </c>
      <c r="L17" s="5">
        <v>160</v>
      </c>
      <c r="M17" s="5">
        <v>240</v>
      </c>
      <c r="N17" s="5">
        <v>5.4</v>
      </c>
    </row>
    <row r="18" spans="1:14" ht="30" customHeight="1" x14ac:dyDescent="0.25">
      <c r="A18" s="13" t="s">
        <v>66</v>
      </c>
      <c r="B18" s="2" t="s">
        <v>31</v>
      </c>
      <c r="C18" s="1">
        <v>180</v>
      </c>
      <c r="D18" s="5">
        <v>0.2</v>
      </c>
      <c r="E18" s="5">
        <v>0</v>
      </c>
      <c r="F18" s="5">
        <v>14.2</v>
      </c>
      <c r="G18" s="5">
        <v>26.8</v>
      </c>
      <c r="H18" s="5">
        <v>0</v>
      </c>
      <c r="I18" s="5">
        <v>0.04</v>
      </c>
      <c r="J18" s="5">
        <v>0.3</v>
      </c>
      <c r="K18" s="5">
        <v>17</v>
      </c>
      <c r="L18" s="5">
        <v>3.8</v>
      </c>
      <c r="M18" s="5">
        <v>7.2</v>
      </c>
      <c r="N18" s="5">
        <v>0.7</v>
      </c>
    </row>
    <row r="19" spans="1:14" ht="30" customHeight="1" x14ac:dyDescent="0.25">
      <c r="A19" s="13" t="s">
        <v>50</v>
      </c>
      <c r="B19" s="2" t="s">
        <v>19</v>
      </c>
      <c r="C19" s="1">
        <v>50</v>
      </c>
      <c r="D19" s="5">
        <v>3.07</v>
      </c>
      <c r="E19" s="5">
        <v>1.07</v>
      </c>
      <c r="F19" s="5">
        <v>20.9</v>
      </c>
      <c r="G19" s="5">
        <v>107.2</v>
      </c>
      <c r="H19" s="5">
        <v>0.13</v>
      </c>
      <c r="I19" s="5">
        <v>0</v>
      </c>
      <c r="J19" s="5">
        <v>0</v>
      </c>
      <c r="K19" s="5">
        <v>0.05</v>
      </c>
      <c r="L19" s="5">
        <v>14.1</v>
      </c>
      <c r="M19" s="5">
        <v>35.1</v>
      </c>
      <c r="N19" s="5">
        <v>1.05</v>
      </c>
    </row>
    <row r="20" spans="1:14" ht="30" customHeight="1" x14ac:dyDescent="0.25">
      <c r="A20" s="13" t="s">
        <v>51</v>
      </c>
      <c r="B20" s="2" t="s">
        <v>22</v>
      </c>
      <c r="C20" s="11">
        <v>30</v>
      </c>
      <c r="D20" s="37">
        <v>1.98</v>
      </c>
      <c r="E20" s="37">
        <v>0.36</v>
      </c>
      <c r="F20" s="37">
        <v>0.69</v>
      </c>
      <c r="G20" s="37">
        <v>54.3</v>
      </c>
      <c r="H20" s="37">
        <v>0.05</v>
      </c>
      <c r="I20" s="37">
        <v>0</v>
      </c>
      <c r="J20" s="37">
        <v>0</v>
      </c>
      <c r="K20" s="37">
        <v>12.5</v>
      </c>
      <c r="L20" s="37">
        <v>6</v>
      </c>
      <c r="M20" s="37">
        <v>37.700000000000003</v>
      </c>
      <c r="N20" s="37">
        <v>0.315</v>
      </c>
    </row>
    <row r="21" spans="1:14" ht="18.600000000000001" customHeight="1" x14ac:dyDescent="0.25">
      <c r="A21" s="13"/>
      <c r="B21" s="3" t="s">
        <v>24</v>
      </c>
      <c r="C21" s="4">
        <f t="shared" ref="C21:N21" si="1">SUM(C14:C20)</f>
        <v>890</v>
      </c>
      <c r="D21" s="40">
        <f t="shared" si="1"/>
        <v>43.45</v>
      </c>
      <c r="E21" s="40">
        <f t="shared" si="1"/>
        <v>48.93</v>
      </c>
      <c r="F21" s="40">
        <f t="shared" si="1"/>
        <v>108.19</v>
      </c>
      <c r="G21" s="40">
        <f t="shared" si="1"/>
        <v>1057</v>
      </c>
      <c r="H21" s="40">
        <f t="shared" si="1"/>
        <v>0.6100000000000001</v>
      </c>
      <c r="I21" s="40">
        <f t="shared" si="1"/>
        <v>16.29</v>
      </c>
      <c r="J21" s="40">
        <f t="shared" si="1"/>
        <v>1469.6</v>
      </c>
      <c r="K21" s="40">
        <f t="shared" si="1"/>
        <v>156.55000000000001</v>
      </c>
      <c r="L21" s="40">
        <f t="shared" si="1"/>
        <v>261.89999999999998</v>
      </c>
      <c r="M21" s="40">
        <f t="shared" si="1"/>
        <v>609.60000000000014</v>
      </c>
      <c r="N21" s="40">
        <f t="shared" si="1"/>
        <v>12.654999999999999</v>
      </c>
    </row>
    <row r="22" spans="1:14" ht="19.5" customHeight="1" x14ac:dyDescent="0.25">
      <c r="A22" s="13"/>
      <c r="B22" s="3" t="s">
        <v>25</v>
      </c>
      <c r="C22" s="12">
        <f t="shared" ref="C22:N22" si="2">C21+C11</f>
        <v>1500</v>
      </c>
      <c r="D22" s="47">
        <f t="shared" si="2"/>
        <v>63.519999999999996</v>
      </c>
      <c r="E22" s="47">
        <f t="shared" si="2"/>
        <v>72.5</v>
      </c>
      <c r="F22" s="47">
        <f t="shared" si="2"/>
        <v>206.29000000000002</v>
      </c>
      <c r="G22" s="47">
        <f t="shared" si="2"/>
        <v>1699.9</v>
      </c>
      <c r="H22" s="47">
        <f t="shared" si="2"/>
        <v>1.0300000000000002</v>
      </c>
      <c r="I22" s="47">
        <f t="shared" si="2"/>
        <v>29.64</v>
      </c>
      <c r="J22" s="47">
        <f t="shared" si="2"/>
        <v>1522.4199999999998</v>
      </c>
      <c r="K22" s="47">
        <f t="shared" si="2"/>
        <v>562.1</v>
      </c>
      <c r="L22" s="47">
        <f t="shared" si="2"/>
        <v>359.03999999999996</v>
      </c>
      <c r="M22" s="47">
        <f t="shared" si="2"/>
        <v>962.70000000000016</v>
      </c>
      <c r="N22" s="47">
        <f t="shared" si="2"/>
        <v>17.654999999999998</v>
      </c>
    </row>
    <row r="23" spans="1:14" x14ac:dyDescent="0.25">
      <c r="A23" s="13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4"/>
  <sheetViews>
    <sheetView workbookViewId="0">
      <selection activeCell="P18" sqref="P18"/>
    </sheetView>
  </sheetViews>
  <sheetFormatPr defaultRowHeight="15" x14ac:dyDescent="0.25"/>
  <cols>
    <col min="2" max="2" width="30.140625" customWidth="1"/>
  </cols>
  <sheetData>
    <row r="3" spans="1:14" x14ac:dyDescent="0.25">
      <c r="A3" s="55" t="s">
        <v>0</v>
      </c>
      <c r="B3" s="55" t="s">
        <v>115</v>
      </c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4" x14ac:dyDescent="0.25">
      <c r="A4" s="56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4" x14ac:dyDescent="0.25">
      <c r="A5" s="4" t="s">
        <v>43</v>
      </c>
      <c r="B5" s="3" t="s">
        <v>16</v>
      </c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4"/>
    </row>
    <row r="6" spans="1:14" ht="30" customHeight="1" x14ac:dyDescent="0.25">
      <c r="A6" s="13" t="s">
        <v>71</v>
      </c>
      <c r="B6" s="2" t="s">
        <v>70</v>
      </c>
      <c r="C6" s="1">
        <v>250</v>
      </c>
      <c r="D6" s="5">
        <v>6.6</v>
      </c>
      <c r="E6" s="5">
        <v>8.1</v>
      </c>
      <c r="F6" s="5">
        <v>35.700000000000003</v>
      </c>
      <c r="G6" s="5">
        <v>242.1</v>
      </c>
      <c r="H6" s="5">
        <v>0.06</v>
      </c>
      <c r="I6" s="5">
        <v>0.77</v>
      </c>
      <c r="J6" s="5">
        <v>39.1</v>
      </c>
      <c r="K6" s="5">
        <v>171</v>
      </c>
      <c r="L6" s="5">
        <v>35</v>
      </c>
      <c r="M6" s="5">
        <v>167</v>
      </c>
      <c r="N6" s="5">
        <v>0.5</v>
      </c>
    </row>
    <row r="7" spans="1:14" s="22" customFormat="1" ht="30" customHeight="1" x14ac:dyDescent="0.25">
      <c r="A7" s="19" t="s">
        <v>63</v>
      </c>
      <c r="B7" s="20" t="s">
        <v>27</v>
      </c>
      <c r="C7" s="21">
        <v>200</v>
      </c>
      <c r="D7" s="5">
        <v>4.5999999999999996</v>
      </c>
      <c r="E7" s="5">
        <v>4.4000000000000004</v>
      </c>
      <c r="F7" s="5">
        <v>12.5</v>
      </c>
      <c r="G7" s="5">
        <v>107.2</v>
      </c>
      <c r="H7" s="5">
        <v>0.04</v>
      </c>
      <c r="I7" s="5">
        <v>0.68</v>
      </c>
      <c r="J7" s="5">
        <v>17.25</v>
      </c>
      <c r="K7" s="5">
        <v>163</v>
      </c>
      <c r="L7" s="5">
        <v>34.299999999999997</v>
      </c>
      <c r="M7" s="5">
        <v>130</v>
      </c>
      <c r="N7" s="5">
        <v>1.1000000000000001</v>
      </c>
    </row>
    <row r="8" spans="1:14" ht="30" customHeight="1" x14ac:dyDescent="0.25">
      <c r="A8" s="13">
        <v>2</v>
      </c>
      <c r="B8" s="2" t="s">
        <v>29</v>
      </c>
      <c r="C8" s="1">
        <v>60</v>
      </c>
      <c r="D8" s="5">
        <v>7.8</v>
      </c>
      <c r="E8" s="5">
        <v>8.9</v>
      </c>
      <c r="F8" s="5">
        <v>18.5</v>
      </c>
      <c r="G8" s="5">
        <v>164.9</v>
      </c>
      <c r="H8" s="5">
        <v>0.05</v>
      </c>
      <c r="I8" s="5">
        <v>0.03</v>
      </c>
      <c r="J8" s="5">
        <v>0.12</v>
      </c>
      <c r="K8" s="5">
        <v>227.5</v>
      </c>
      <c r="L8" s="5">
        <v>10.199999999999999</v>
      </c>
      <c r="M8" s="5">
        <v>67.8</v>
      </c>
      <c r="N8" s="5">
        <v>1.05</v>
      </c>
    </row>
    <row r="9" spans="1:14" ht="30" customHeight="1" x14ac:dyDescent="0.25">
      <c r="A9" s="13" t="s">
        <v>50</v>
      </c>
      <c r="B9" s="2" t="s">
        <v>19</v>
      </c>
      <c r="C9" s="1">
        <v>50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0.05</v>
      </c>
      <c r="L9" s="5">
        <v>14.1</v>
      </c>
      <c r="M9" s="5">
        <v>35.1</v>
      </c>
      <c r="N9" s="5">
        <v>1.05</v>
      </c>
    </row>
    <row r="10" spans="1:14" ht="30" customHeight="1" x14ac:dyDescent="0.25">
      <c r="A10" s="13"/>
      <c r="B10" s="2" t="s">
        <v>112</v>
      </c>
      <c r="C10" s="1">
        <v>100</v>
      </c>
      <c r="D10" s="5">
        <v>0.9</v>
      </c>
      <c r="E10" s="5">
        <v>0.2</v>
      </c>
      <c r="F10" s="5">
        <v>8.1</v>
      </c>
      <c r="G10" s="5">
        <v>38.76</v>
      </c>
      <c r="H10" s="5">
        <v>0.04</v>
      </c>
      <c r="I10" s="5">
        <v>25</v>
      </c>
      <c r="J10" s="5">
        <v>0</v>
      </c>
      <c r="K10" s="5">
        <v>44</v>
      </c>
      <c r="L10" s="5">
        <v>13</v>
      </c>
      <c r="M10" s="5">
        <v>35</v>
      </c>
      <c r="N10" s="5">
        <v>0.3</v>
      </c>
    </row>
    <row r="11" spans="1:14" ht="17.45" customHeight="1" x14ac:dyDescent="0.25">
      <c r="A11" s="13"/>
      <c r="B11" s="3" t="s">
        <v>20</v>
      </c>
      <c r="C11" s="4">
        <f t="shared" ref="C11:J11" si="0">SUM(C6:C10)</f>
        <v>660</v>
      </c>
      <c r="D11" s="40">
        <f t="shared" si="0"/>
        <v>22.97</v>
      </c>
      <c r="E11" s="40">
        <f t="shared" si="0"/>
        <v>22.669999999999998</v>
      </c>
      <c r="F11" s="40">
        <f t="shared" si="0"/>
        <v>95.699999999999989</v>
      </c>
      <c r="G11" s="40">
        <f t="shared" si="0"/>
        <v>660.16000000000008</v>
      </c>
      <c r="H11" s="40">
        <f t="shared" si="0"/>
        <v>0.32</v>
      </c>
      <c r="I11" s="40">
        <f t="shared" si="0"/>
        <v>26.48</v>
      </c>
      <c r="J11" s="40">
        <f t="shared" si="0"/>
        <v>56.47</v>
      </c>
      <c r="K11" s="40">
        <v>605.54999999999995</v>
      </c>
      <c r="L11" s="40">
        <f>SUM(L6:L10)</f>
        <v>106.6</v>
      </c>
      <c r="M11" s="40">
        <f>SUM(M6:M10)</f>
        <v>434.90000000000003</v>
      </c>
      <c r="N11" s="40">
        <f>SUM(N6:N10)</f>
        <v>4</v>
      </c>
    </row>
    <row r="12" spans="1:14" x14ac:dyDescent="0.25">
      <c r="A12" s="1"/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4" x14ac:dyDescent="0.25">
      <c r="A13" s="1"/>
      <c r="B13" s="3" t="s">
        <v>21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 ht="30" customHeight="1" x14ac:dyDescent="0.25">
      <c r="A14" s="13" t="s">
        <v>78</v>
      </c>
      <c r="B14" s="2" t="s">
        <v>38</v>
      </c>
      <c r="C14" s="5">
        <v>100</v>
      </c>
      <c r="D14" s="5">
        <v>1.3</v>
      </c>
      <c r="E14" s="5">
        <v>4.5</v>
      </c>
      <c r="F14" s="5">
        <v>7.6</v>
      </c>
      <c r="G14" s="5">
        <v>76.099999999999994</v>
      </c>
      <c r="H14" s="5">
        <v>0.01</v>
      </c>
      <c r="I14" s="5">
        <v>3.8</v>
      </c>
      <c r="J14" s="5">
        <v>1.1399999999999999</v>
      </c>
      <c r="K14" s="5">
        <v>38</v>
      </c>
      <c r="L14" s="5">
        <v>18.2</v>
      </c>
      <c r="M14" s="5">
        <v>35.9</v>
      </c>
      <c r="N14" s="5">
        <v>1.2</v>
      </c>
    </row>
    <row r="15" spans="1:14" ht="29.1" customHeight="1" x14ac:dyDescent="0.25">
      <c r="A15" s="1" t="s">
        <v>90</v>
      </c>
      <c r="B15" s="2" t="s">
        <v>49</v>
      </c>
      <c r="C15" s="5">
        <v>250</v>
      </c>
      <c r="D15" s="5">
        <v>5.9</v>
      </c>
      <c r="E15" s="5">
        <v>7.8</v>
      </c>
      <c r="F15" s="5">
        <v>17</v>
      </c>
      <c r="G15" s="5">
        <v>161.69999999999999</v>
      </c>
      <c r="H15" s="5">
        <v>0.08</v>
      </c>
      <c r="I15" s="5">
        <v>6.9</v>
      </c>
      <c r="J15" s="5">
        <v>134</v>
      </c>
      <c r="K15" s="5">
        <v>29.5</v>
      </c>
      <c r="L15" s="5">
        <v>24.5</v>
      </c>
      <c r="M15" s="5">
        <v>64.3</v>
      </c>
      <c r="N15" s="5">
        <v>0.9</v>
      </c>
    </row>
    <row r="16" spans="1:14" ht="27.95" customHeight="1" x14ac:dyDescent="0.25">
      <c r="A16" s="1" t="s">
        <v>89</v>
      </c>
      <c r="B16" s="2" t="s">
        <v>88</v>
      </c>
      <c r="C16" s="1">
        <v>100</v>
      </c>
      <c r="D16" s="5">
        <v>14.1</v>
      </c>
      <c r="E16" s="5">
        <v>2.8</v>
      </c>
      <c r="F16" s="5">
        <v>8.6</v>
      </c>
      <c r="G16" s="5">
        <v>115.9</v>
      </c>
      <c r="H16" s="5">
        <v>0.08</v>
      </c>
      <c r="I16" s="5">
        <v>0.16</v>
      </c>
      <c r="J16" s="5">
        <v>22</v>
      </c>
      <c r="K16" s="5">
        <v>127</v>
      </c>
      <c r="L16" s="5">
        <v>41</v>
      </c>
      <c r="M16" s="5">
        <v>188</v>
      </c>
      <c r="N16" s="5">
        <v>0.9</v>
      </c>
    </row>
    <row r="17" spans="1:14" ht="27.95" customHeight="1" x14ac:dyDescent="0.25">
      <c r="A17" s="41" t="s">
        <v>118</v>
      </c>
      <c r="B17" s="49" t="s">
        <v>119</v>
      </c>
      <c r="C17" s="5">
        <v>50</v>
      </c>
      <c r="D17" s="5">
        <v>1.5</v>
      </c>
      <c r="E17" s="5">
        <v>8.4</v>
      </c>
      <c r="F17" s="5">
        <v>3.2</v>
      </c>
      <c r="G17" s="5">
        <v>94.9</v>
      </c>
      <c r="H17" s="5">
        <v>0.01</v>
      </c>
      <c r="I17" s="5">
        <v>0.08</v>
      </c>
      <c r="J17" s="5">
        <v>41.9</v>
      </c>
      <c r="K17" s="5">
        <v>39</v>
      </c>
      <c r="L17" s="5">
        <v>4.3</v>
      </c>
      <c r="M17" s="5">
        <v>28.4</v>
      </c>
      <c r="N17" s="5">
        <v>0.1</v>
      </c>
    </row>
    <row r="18" spans="1:14" ht="30" customHeight="1" x14ac:dyDescent="0.25">
      <c r="A18" s="13" t="s">
        <v>76</v>
      </c>
      <c r="B18" s="2" t="s">
        <v>36</v>
      </c>
      <c r="C18" s="1">
        <v>180</v>
      </c>
      <c r="D18" s="5">
        <v>4.8</v>
      </c>
      <c r="E18" s="5">
        <v>7.2</v>
      </c>
      <c r="F18" s="5">
        <v>48.6</v>
      </c>
      <c r="G18" s="5">
        <v>248.3</v>
      </c>
      <c r="H18" s="5">
        <v>0.04</v>
      </c>
      <c r="I18" s="5">
        <v>0</v>
      </c>
      <c r="J18" s="5">
        <v>35.5</v>
      </c>
      <c r="K18" s="5">
        <v>11</v>
      </c>
      <c r="L18" s="5">
        <v>31</v>
      </c>
      <c r="M18" s="5">
        <v>96</v>
      </c>
      <c r="N18" s="5">
        <v>0.7</v>
      </c>
    </row>
    <row r="19" spans="1:14" ht="30" customHeight="1" x14ac:dyDescent="0.25">
      <c r="A19" s="13">
        <v>54</v>
      </c>
      <c r="B19" s="2" t="s">
        <v>33</v>
      </c>
      <c r="C19" s="1">
        <v>180</v>
      </c>
      <c r="D19" s="5">
        <v>0.6</v>
      </c>
      <c r="E19" s="5">
        <v>0.2</v>
      </c>
      <c r="F19" s="5">
        <v>15.2</v>
      </c>
      <c r="G19" s="5">
        <v>65.3</v>
      </c>
      <c r="H19" s="5">
        <v>0.01</v>
      </c>
      <c r="I19" s="5">
        <v>8</v>
      </c>
      <c r="J19" s="5">
        <v>98.04</v>
      </c>
      <c r="K19" s="5">
        <v>21</v>
      </c>
      <c r="L19" s="5">
        <v>3</v>
      </c>
      <c r="M19" s="5">
        <v>3</v>
      </c>
      <c r="N19" s="5">
        <v>0.5</v>
      </c>
    </row>
    <row r="20" spans="1:14" ht="17.100000000000001" customHeight="1" x14ac:dyDescent="0.25">
      <c r="A20" s="6" t="s">
        <v>50</v>
      </c>
      <c r="B20" s="2" t="s">
        <v>19</v>
      </c>
      <c r="C20" s="1">
        <v>50</v>
      </c>
      <c r="D20" s="5">
        <v>3.07</v>
      </c>
      <c r="E20" s="5">
        <v>1.07</v>
      </c>
      <c r="F20" s="5">
        <v>20.9</v>
      </c>
      <c r="G20" s="5">
        <v>107.2</v>
      </c>
      <c r="H20" s="5">
        <v>0.13</v>
      </c>
      <c r="I20" s="5">
        <v>0</v>
      </c>
      <c r="J20" s="5">
        <v>0</v>
      </c>
      <c r="K20" s="5">
        <v>0.05</v>
      </c>
      <c r="L20" s="5">
        <v>14.1</v>
      </c>
      <c r="M20" s="5">
        <v>35.1</v>
      </c>
      <c r="N20" s="5">
        <v>1.05</v>
      </c>
    </row>
    <row r="21" spans="1:14" ht="30" customHeight="1" x14ac:dyDescent="0.25">
      <c r="A21" s="13" t="s">
        <v>51</v>
      </c>
      <c r="B21" s="2" t="s">
        <v>22</v>
      </c>
      <c r="C21" s="11">
        <v>30</v>
      </c>
      <c r="D21" s="37">
        <v>1.98</v>
      </c>
      <c r="E21" s="37">
        <v>0.36</v>
      </c>
      <c r="F21" s="37">
        <v>0.69</v>
      </c>
      <c r="G21" s="37">
        <v>54.3</v>
      </c>
      <c r="H21" s="37">
        <v>0.05</v>
      </c>
      <c r="I21" s="37">
        <v>0</v>
      </c>
      <c r="J21" s="37">
        <v>0</v>
      </c>
      <c r="K21" s="37">
        <v>12.5</v>
      </c>
      <c r="L21" s="37">
        <v>6</v>
      </c>
      <c r="M21" s="37">
        <v>37.700000000000003</v>
      </c>
      <c r="N21" s="37">
        <v>0.315</v>
      </c>
    </row>
    <row r="22" spans="1:14" ht="15" customHeight="1" x14ac:dyDescent="0.25">
      <c r="A22" s="1"/>
      <c r="B22" s="3" t="s">
        <v>24</v>
      </c>
      <c r="C22" s="4">
        <f t="shared" ref="C22:N22" si="1">SUM(C14:C21)</f>
        <v>940</v>
      </c>
      <c r="D22" s="40">
        <f t="shared" si="1"/>
        <v>33.25</v>
      </c>
      <c r="E22" s="40">
        <f t="shared" si="1"/>
        <v>32.33</v>
      </c>
      <c r="F22" s="40">
        <f t="shared" si="1"/>
        <v>121.78999999999999</v>
      </c>
      <c r="G22" s="40">
        <f t="shared" si="1"/>
        <v>923.7</v>
      </c>
      <c r="H22" s="40">
        <f t="shared" si="1"/>
        <v>0.41</v>
      </c>
      <c r="I22" s="40">
        <f t="shared" si="1"/>
        <v>18.939999999999998</v>
      </c>
      <c r="J22" s="40">
        <f t="shared" si="1"/>
        <v>332.58</v>
      </c>
      <c r="K22" s="40">
        <f t="shared" si="1"/>
        <v>278.05</v>
      </c>
      <c r="L22" s="40">
        <f t="shared" si="1"/>
        <v>142.1</v>
      </c>
      <c r="M22" s="40">
        <f t="shared" si="1"/>
        <v>488.4</v>
      </c>
      <c r="N22" s="40">
        <f t="shared" si="1"/>
        <v>5.665</v>
      </c>
    </row>
    <row r="23" spans="1:14" ht="15" customHeight="1" x14ac:dyDescent="0.25">
      <c r="A23" s="1"/>
      <c r="B23" s="3" t="s">
        <v>25</v>
      </c>
      <c r="C23" s="4">
        <f t="shared" ref="C23:N23" si="2">C22+C11</f>
        <v>1600</v>
      </c>
      <c r="D23" s="40">
        <f t="shared" si="2"/>
        <v>56.22</v>
      </c>
      <c r="E23" s="40">
        <f t="shared" si="2"/>
        <v>55</v>
      </c>
      <c r="F23" s="40">
        <f t="shared" si="2"/>
        <v>217.48999999999998</v>
      </c>
      <c r="G23" s="40">
        <f t="shared" si="2"/>
        <v>1583.8600000000001</v>
      </c>
      <c r="H23" s="40">
        <f t="shared" si="2"/>
        <v>0.73</v>
      </c>
      <c r="I23" s="40">
        <f t="shared" si="2"/>
        <v>45.42</v>
      </c>
      <c r="J23" s="40">
        <f t="shared" si="2"/>
        <v>389.04999999999995</v>
      </c>
      <c r="K23" s="40">
        <f t="shared" si="2"/>
        <v>883.59999999999991</v>
      </c>
      <c r="L23" s="40">
        <f t="shared" si="2"/>
        <v>248.7</v>
      </c>
      <c r="M23" s="40">
        <f t="shared" si="2"/>
        <v>923.3</v>
      </c>
      <c r="N23" s="40">
        <f t="shared" si="2"/>
        <v>9.6649999999999991</v>
      </c>
    </row>
    <row r="24" spans="1:14" x14ac:dyDescent="0.25">
      <c r="A24" s="1"/>
      <c r="B24" s="2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20"/>
  <sheetViews>
    <sheetView topLeftCell="A7" workbookViewId="0">
      <selection activeCell="P15" sqref="P15"/>
    </sheetView>
  </sheetViews>
  <sheetFormatPr defaultRowHeight="15" x14ac:dyDescent="0.25"/>
  <cols>
    <col min="1" max="1" width="9.140625" style="23"/>
    <col min="2" max="2" width="31.5703125" customWidth="1"/>
  </cols>
  <sheetData>
    <row r="3" spans="1:14" x14ac:dyDescent="0.25">
      <c r="A3" s="50" t="s">
        <v>0</v>
      </c>
      <c r="B3" s="55" t="s">
        <v>115</v>
      </c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4" x14ac:dyDescent="0.25">
      <c r="A4" s="51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4" x14ac:dyDescent="0.25">
      <c r="A5" s="12" t="s">
        <v>44</v>
      </c>
      <c r="B5" s="3" t="s">
        <v>16</v>
      </c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4"/>
    </row>
    <row r="6" spans="1:14" ht="30" customHeight="1" x14ac:dyDescent="0.25">
      <c r="A6" s="13">
        <v>401</v>
      </c>
      <c r="B6" s="2" t="s">
        <v>48</v>
      </c>
      <c r="C6" s="5">
        <v>250</v>
      </c>
      <c r="D6" s="5">
        <v>12.8</v>
      </c>
      <c r="E6" s="5">
        <v>13.1</v>
      </c>
      <c r="F6" s="5">
        <v>76.3</v>
      </c>
      <c r="G6" s="5">
        <v>474</v>
      </c>
      <c r="H6" s="5">
        <v>0</v>
      </c>
      <c r="I6" s="5">
        <v>1</v>
      </c>
      <c r="J6" s="5">
        <v>0</v>
      </c>
      <c r="K6" s="5">
        <v>191.5</v>
      </c>
      <c r="L6" s="5">
        <v>58.2</v>
      </c>
      <c r="M6" s="5">
        <v>0</v>
      </c>
      <c r="N6" s="5">
        <v>2.02</v>
      </c>
    </row>
    <row r="7" spans="1:14" ht="30" customHeight="1" x14ac:dyDescent="0.25">
      <c r="A7" s="13">
        <v>686</v>
      </c>
      <c r="B7" s="2" t="s">
        <v>111</v>
      </c>
      <c r="C7" s="41">
        <v>200</v>
      </c>
      <c r="D7" s="41">
        <v>0.2</v>
      </c>
      <c r="E7" s="41">
        <v>0.4</v>
      </c>
      <c r="F7" s="41">
        <v>14.2</v>
      </c>
      <c r="G7" s="41">
        <v>41</v>
      </c>
      <c r="H7" s="41">
        <v>0</v>
      </c>
      <c r="I7" s="41">
        <v>2.8</v>
      </c>
      <c r="J7" s="41">
        <v>0.3</v>
      </c>
      <c r="K7" s="41">
        <v>17</v>
      </c>
      <c r="L7" s="41">
        <v>0.84</v>
      </c>
      <c r="M7" s="41">
        <v>7.2</v>
      </c>
      <c r="N7" s="41">
        <v>0.7</v>
      </c>
    </row>
    <row r="8" spans="1:14" ht="30" customHeight="1" x14ac:dyDescent="0.25">
      <c r="A8" s="13"/>
      <c r="B8" s="2" t="s">
        <v>77</v>
      </c>
      <c r="C8" s="41">
        <v>100</v>
      </c>
      <c r="D8" s="41">
        <v>0.4</v>
      </c>
      <c r="E8" s="41">
        <v>0.4</v>
      </c>
      <c r="F8" s="41">
        <v>10.3</v>
      </c>
      <c r="G8" s="41">
        <v>44</v>
      </c>
      <c r="H8" s="41">
        <v>0.03</v>
      </c>
      <c r="I8" s="41">
        <v>10</v>
      </c>
      <c r="J8" s="41">
        <v>0</v>
      </c>
      <c r="K8" s="41">
        <v>19</v>
      </c>
      <c r="L8" s="41">
        <v>9</v>
      </c>
      <c r="M8" s="41">
        <v>11</v>
      </c>
      <c r="N8" s="41">
        <v>0.3</v>
      </c>
    </row>
    <row r="9" spans="1:14" ht="15" customHeight="1" x14ac:dyDescent="0.25">
      <c r="A9" s="13"/>
      <c r="B9" s="3" t="s">
        <v>20</v>
      </c>
      <c r="C9" s="47">
        <f>SUM(C6:C8)</f>
        <v>550</v>
      </c>
      <c r="D9" s="47">
        <f t="shared" ref="D9:N9" si="0">SUM(D6:D8)</f>
        <v>13.4</v>
      </c>
      <c r="E9" s="47">
        <f t="shared" si="0"/>
        <v>13.9</v>
      </c>
      <c r="F9" s="47">
        <f t="shared" si="0"/>
        <v>100.8</v>
      </c>
      <c r="G9" s="47">
        <f t="shared" si="0"/>
        <v>559</v>
      </c>
      <c r="H9" s="47">
        <f t="shared" si="0"/>
        <v>0.03</v>
      </c>
      <c r="I9" s="47">
        <f t="shared" si="0"/>
        <v>13.8</v>
      </c>
      <c r="J9" s="47">
        <f t="shared" si="0"/>
        <v>0.3</v>
      </c>
      <c r="K9" s="47">
        <f t="shared" si="0"/>
        <v>227.5</v>
      </c>
      <c r="L9" s="47">
        <f t="shared" si="0"/>
        <v>68.040000000000006</v>
      </c>
      <c r="M9" s="47">
        <f t="shared" si="0"/>
        <v>18.2</v>
      </c>
      <c r="N9" s="47">
        <f t="shared" si="0"/>
        <v>3.0199999999999996</v>
      </c>
    </row>
    <row r="10" spans="1:14" x14ac:dyDescent="0.25">
      <c r="A10" s="13"/>
      <c r="B10" s="2"/>
      <c r="C10" s="41"/>
      <c r="D10" s="41"/>
      <c r="E10" s="41"/>
      <c r="F10" s="41"/>
      <c r="G10" s="41"/>
      <c r="H10" s="41"/>
      <c r="I10" s="41"/>
      <c r="J10" s="41"/>
      <c r="K10" s="41"/>
      <c r="L10" s="41"/>
      <c r="M10" s="41"/>
      <c r="N10" s="41"/>
    </row>
    <row r="11" spans="1:14" x14ac:dyDescent="0.25">
      <c r="A11" s="13"/>
      <c r="B11" s="3" t="s">
        <v>21</v>
      </c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</row>
    <row r="12" spans="1:14" s="8" customFormat="1" ht="30" customHeight="1" x14ac:dyDescent="0.25">
      <c r="A12" s="13" t="s">
        <v>73</v>
      </c>
      <c r="B12" s="2" t="s">
        <v>72</v>
      </c>
      <c r="C12" s="13">
        <v>100</v>
      </c>
      <c r="D12" s="41">
        <v>1.4</v>
      </c>
      <c r="E12" s="41">
        <v>10.199999999999999</v>
      </c>
      <c r="F12" s="41">
        <v>6</v>
      </c>
      <c r="G12" s="41">
        <v>120.9</v>
      </c>
      <c r="H12" s="41">
        <v>0.04</v>
      </c>
      <c r="I12" s="41">
        <v>28.9</v>
      </c>
      <c r="J12" s="41">
        <v>402.7</v>
      </c>
      <c r="K12" s="41">
        <v>71.5</v>
      </c>
      <c r="L12" s="41">
        <v>18.600000000000001</v>
      </c>
      <c r="M12" s="41">
        <v>31.3</v>
      </c>
      <c r="N12" s="41">
        <v>0.9</v>
      </c>
    </row>
    <row r="13" spans="1:14" s="8" customFormat="1" ht="30" customHeight="1" x14ac:dyDescent="0.25">
      <c r="A13" s="13" t="s">
        <v>92</v>
      </c>
      <c r="B13" s="2" t="s">
        <v>91</v>
      </c>
      <c r="C13" s="13">
        <v>250</v>
      </c>
      <c r="D13" s="41">
        <v>6.2</v>
      </c>
      <c r="E13" s="41">
        <v>7.8</v>
      </c>
      <c r="F13" s="41">
        <v>14.05</v>
      </c>
      <c r="G13" s="41">
        <v>150.9</v>
      </c>
      <c r="H13" s="41">
        <v>0.05</v>
      </c>
      <c r="I13" s="41">
        <v>8.0299999999999994</v>
      </c>
      <c r="J13" s="41">
        <v>133.1</v>
      </c>
      <c r="K13" s="41">
        <v>37.299999999999997</v>
      </c>
      <c r="L13" s="41">
        <v>19</v>
      </c>
      <c r="M13" s="41">
        <v>50.5</v>
      </c>
      <c r="N13" s="41">
        <v>0.6</v>
      </c>
    </row>
    <row r="14" spans="1:14" s="8" customFormat="1" ht="30" customHeight="1" x14ac:dyDescent="0.25">
      <c r="A14" s="13" t="s">
        <v>59</v>
      </c>
      <c r="B14" s="16" t="s">
        <v>62</v>
      </c>
      <c r="C14" s="24">
        <v>200</v>
      </c>
      <c r="D14" s="48">
        <v>25.1</v>
      </c>
      <c r="E14" s="48">
        <v>24.2</v>
      </c>
      <c r="F14" s="48">
        <v>21.5</v>
      </c>
      <c r="G14" s="48">
        <v>403.7</v>
      </c>
      <c r="H14" s="48">
        <v>0.17</v>
      </c>
      <c r="I14" s="48">
        <v>11.9</v>
      </c>
      <c r="J14" s="48">
        <v>44</v>
      </c>
      <c r="K14" s="48">
        <v>49.3</v>
      </c>
      <c r="L14" s="48">
        <v>56</v>
      </c>
      <c r="M14" s="48">
        <v>288</v>
      </c>
      <c r="N14" s="48">
        <v>4.3</v>
      </c>
    </row>
    <row r="15" spans="1:14" s="8" customFormat="1" ht="30" customHeight="1" x14ac:dyDescent="0.25">
      <c r="A15" s="13" t="s">
        <v>66</v>
      </c>
      <c r="B15" s="2" t="s">
        <v>31</v>
      </c>
      <c r="C15" s="41">
        <v>180</v>
      </c>
      <c r="D15" s="41">
        <v>0.2</v>
      </c>
      <c r="E15" s="41">
        <v>0</v>
      </c>
      <c r="F15" s="41">
        <v>14.2</v>
      </c>
      <c r="G15" s="41">
        <v>26.8</v>
      </c>
      <c r="H15" s="41">
        <v>0</v>
      </c>
      <c r="I15" s="41">
        <v>0.04</v>
      </c>
      <c r="J15" s="41">
        <v>0.3</v>
      </c>
      <c r="K15" s="41">
        <v>17</v>
      </c>
      <c r="L15" s="41">
        <v>3.8</v>
      </c>
      <c r="M15" s="41">
        <v>7.2</v>
      </c>
      <c r="N15" s="41">
        <v>0.7</v>
      </c>
    </row>
    <row r="16" spans="1:14" s="8" customFormat="1" ht="30" customHeight="1" x14ac:dyDescent="0.25">
      <c r="A16" s="13" t="s">
        <v>50</v>
      </c>
      <c r="B16" s="2" t="s">
        <v>19</v>
      </c>
      <c r="C16" s="41">
        <v>50</v>
      </c>
      <c r="D16" s="41">
        <v>3.07</v>
      </c>
      <c r="E16" s="41">
        <v>1.07</v>
      </c>
      <c r="F16" s="41">
        <v>20.9</v>
      </c>
      <c r="G16" s="41">
        <v>107.2</v>
      </c>
      <c r="H16" s="41">
        <v>0.13</v>
      </c>
      <c r="I16" s="41">
        <v>0</v>
      </c>
      <c r="J16" s="41">
        <v>0</v>
      </c>
      <c r="K16" s="41">
        <v>0.05</v>
      </c>
      <c r="L16" s="41">
        <v>14.1</v>
      </c>
      <c r="M16" s="41">
        <v>35.1</v>
      </c>
      <c r="N16" s="41">
        <v>1.05</v>
      </c>
    </row>
    <row r="17" spans="1:14" s="8" customFormat="1" ht="30" customHeight="1" x14ac:dyDescent="0.25">
      <c r="A17" s="13" t="s">
        <v>51</v>
      </c>
      <c r="B17" s="2" t="s">
        <v>22</v>
      </c>
      <c r="C17" s="42">
        <v>30</v>
      </c>
      <c r="D17" s="41">
        <v>1.98</v>
      </c>
      <c r="E17" s="41">
        <v>0.36</v>
      </c>
      <c r="F17" s="41">
        <v>0.69</v>
      </c>
      <c r="G17" s="41">
        <v>54.3</v>
      </c>
      <c r="H17" s="41">
        <v>0.05</v>
      </c>
      <c r="I17" s="41">
        <v>0</v>
      </c>
      <c r="J17" s="41">
        <v>0</v>
      </c>
      <c r="K17" s="41">
        <v>12.5</v>
      </c>
      <c r="L17" s="41">
        <v>6</v>
      </c>
      <c r="M17" s="41">
        <v>37.700000000000003</v>
      </c>
      <c r="N17" s="41">
        <v>0.315</v>
      </c>
    </row>
    <row r="18" spans="1:14" ht="17.100000000000001" customHeight="1" x14ac:dyDescent="0.25">
      <c r="A18" s="13"/>
      <c r="B18" s="3" t="s">
        <v>24</v>
      </c>
      <c r="C18" s="12">
        <f>SUM(C12:C17)</f>
        <v>810</v>
      </c>
      <c r="D18" s="47">
        <f t="shared" ref="D18:N18" si="1">SUM(D12:D17)</f>
        <v>37.950000000000003</v>
      </c>
      <c r="E18" s="47">
        <f t="shared" si="1"/>
        <v>43.63</v>
      </c>
      <c r="F18" s="47">
        <f t="shared" si="1"/>
        <v>77.34</v>
      </c>
      <c r="G18" s="47">
        <f t="shared" si="1"/>
        <v>863.8</v>
      </c>
      <c r="H18" s="47">
        <f t="shared" si="1"/>
        <v>0.44</v>
      </c>
      <c r="I18" s="47">
        <f t="shared" si="1"/>
        <v>48.87</v>
      </c>
      <c r="J18" s="47">
        <f t="shared" si="1"/>
        <v>580.09999999999991</v>
      </c>
      <c r="K18" s="47">
        <f t="shared" si="1"/>
        <v>187.65</v>
      </c>
      <c r="L18" s="47">
        <f t="shared" si="1"/>
        <v>117.49999999999999</v>
      </c>
      <c r="M18" s="47">
        <f t="shared" si="1"/>
        <v>449.8</v>
      </c>
      <c r="N18" s="47">
        <f t="shared" si="1"/>
        <v>7.8650000000000002</v>
      </c>
    </row>
    <row r="19" spans="1:14" ht="14.45" customHeight="1" x14ac:dyDescent="0.25">
      <c r="A19" s="13"/>
      <c r="B19" s="3" t="s">
        <v>25</v>
      </c>
      <c r="C19" s="12">
        <f>C18+C9</f>
        <v>1360</v>
      </c>
      <c r="D19" s="47">
        <f t="shared" ref="D19:N19" si="2">D18+D9</f>
        <v>51.35</v>
      </c>
      <c r="E19" s="47">
        <f t="shared" si="2"/>
        <v>57.53</v>
      </c>
      <c r="F19" s="47">
        <f t="shared" si="2"/>
        <v>178.14</v>
      </c>
      <c r="G19" s="47">
        <f t="shared" si="2"/>
        <v>1422.8</v>
      </c>
      <c r="H19" s="47">
        <f t="shared" si="2"/>
        <v>0.47</v>
      </c>
      <c r="I19" s="47">
        <f t="shared" si="2"/>
        <v>62.67</v>
      </c>
      <c r="J19" s="47">
        <f t="shared" si="2"/>
        <v>580.39999999999986</v>
      </c>
      <c r="K19" s="47">
        <f t="shared" si="2"/>
        <v>415.15</v>
      </c>
      <c r="L19" s="47">
        <f t="shared" si="2"/>
        <v>185.54</v>
      </c>
      <c r="M19" s="47">
        <f t="shared" si="2"/>
        <v>468</v>
      </c>
      <c r="N19" s="47">
        <f t="shared" si="2"/>
        <v>10.885</v>
      </c>
    </row>
    <row r="20" spans="1:14" x14ac:dyDescent="0.25">
      <c r="A20" s="13"/>
      <c r="B20" s="2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N16"/>
  <sheetViews>
    <sheetView workbookViewId="0">
      <selection activeCell="K18" sqref="K18"/>
    </sheetView>
  </sheetViews>
  <sheetFormatPr defaultRowHeight="15" x14ac:dyDescent="0.25"/>
  <cols>
    <col min="1" max="1" width="9.140625" style="23"/>
    <col min="2" max="2" width="31.5703125" customWidth="1"/>
    <col min="3" max="14" width="10.42578125" bestFit="1" customWidth="1"/>
  </cols>
  <sheetData>
    <row r="3" spans="1:14" x14ac:dyDescent="0.25">
      <c r="A3" s="50"/>
      <c r="B3" s="55"/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4" x14ac:dyDescent="0.25">
      <c r="A4" s="51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4" ht="30" customHeight="1" x14ac:dyDescent="0.25">
      <c r="A5" s="13"/>
      <c r="B5" s="3" t="s">
        <v>15</v>
      </c>
      <c r="C5" s="30">
        <f>'1 день'!C27</f>
        <v>1360</v>
      </c>
      <c r="D5" s="31">
        <f>'1 день'!D27</f>
        <v>66.95</v>
      </c>
      <c r="E5" s="31">
        <f>'1 день'!E27</f>
        <v>52.199999999999996</v>
      </c>
      <c r="F5" s="31">
        <f>'1 день'!F27</f>
        <v>194.97</v>
      </c>
      <c r="G5" s="31">
        <f>'1 день'!G27</f>
        <v>1534.1</v>
      </c>
      <c r="H5" s="31">
        <f>'1 день'!H27</f>
        <v>0.75</v>
      </c>
      <c r="I5" s="31">
        <f>'1 день'!I27</f>
        <v>55.81</v>
      </c>
      <c r="J5" s="31">
        <f>'1 день'!J27</f>
        <v>623.04</v>
      </c>
      <c r="K5" s="31">
        <f>'1 день'!K27</f>
        <v>377.1</v>
      </c>
      <c r="L5" s="31">
        <f>'1 день'!L27</f>
        <v>283.10000000000002</v>
      </c>
      <c r="M5" s="31">
        <f>'1 день'!M27</f>
        <v>788.80000000000007</v>
      </c>
      <c r="N5" s="31">
        <f>'1 день'!N27</f>
        <v>10.145</v>
      </c>
    </row>
    <row r="6" spans="1:14" ht="30" customHeight="1" x14ac:dyDescent="0.25">
      <c r="A6" s="13"/>
      <c r="B6" s="3" t="s">
        <v>28</v>
      </c>
      <c r="C6" s="30">
        <f>'2 день'!C21</f>
        <v>1470</v>
      </c>
      <c r="D6" s="31">
        <f>'2 день'!D21</f>
        <v>57.614999999999995</v>
      </c>
      <c r="E6" s="31">
        <f>'2 день'!E21</f>
        <v>53.494999999999997</v>
      </c>
      <c r="F6" s="31">
        <f>'2 день'!F21</f>
        <v>178.17500000000001</v>
      </c>
      <c r="G6" s="31">
        <f>'2 день'!G21</f>
        <v>1439.91</v>
      </c>
      <c r="H6" s="31">
        <f>'2 день'!H21</f>
        <v>0.72</v>
      </c>
      <c r="I6" s="31">
        <f>'2 день'!I21</f>
        <v>46.269999999999996</v>
      </c>
      <c r="J6" s="31">
        <f>'2 день'!J21</f>
        <v>431.82</v>
      </c>
      <c r="K6" s="31">
        <f>'2 день'!K21</f>
        <v>732.1</v>
      </c>
      <c r="L6" s="31">
        <f>'2 день'!L21</f>
        <v>205.95</v>
      </c>
      <c r="M6" s="31">
        <f>'2 день'!M21</f>
        <v>785</v>
      </c>
      <c r="N6" s="31">
        <f>'2 день'!N21</f>
        <v>10.654999999999999</v>
      </c>
    </row>
    <row r="7" spans="1:14" ht="30" customHeight="1" x14ac:dyDescent="0.25">
      <c r="A7" s="13"/>
      <c r="B7" s="3" t="s">
        <v>34</v>
      </c>
      <c r="C7" s="30">
        <f>'3 день'!C22</f>
        <v>1550</v>
      </c>
      <c r="D7" s="31">
        <f>'3 день'!D22</f>
        <v>54.539999999999992</v>
      </c>
      <c r="E7" s="31">
        <f>'3 день'!E22</f>
        <v>51.46</v>
      </c>
      <c r="F7" s="31">
        <f>'3 день'!F22</f>
        <v>188.61</v>
      </c>
      <c r="G7" s="31">
        <f>'3 день'!G22</f>
        <v>1491.5500000000002</v>
      </c>
      <c r="H7" s="31">
        <f>'3 день'!H22</f>
        <v>0.8600000000000001</v>
      </c>
      <c r="I7" s="31">
        <f>'3 день'!I22</f>
        <v>45.37</v>
      </c>
      <c r="J7" s="31">
        <f>'3 день'!J22</f>
        <v>1417.24</v>
      </c>
      <c r="K7" s="31">
        <f>'3 день'!K22</f>
        <v>596.1</v>
      </c>
      <c r="L7" s="31">
        <f>'3 день'!L22</f>
        <v>213.53</v>
      </c>
      <c r="M7" s="31">
        <f>'3 день'!M22</f>
        <v>818.35000000000014</v>
      </c>
      <c r="N7" s="31">
        <f>'3 день'!N22</f>
        <v>12.184999999999999</v>
      </c>
    </row>
    <row r="8" spans="1:14" ht="30" customHeight="1" x14ac:dyDescent="0.25">
      <c r="A8" s="13"/>
      <c r="B8" s="3" t="s">
        <v>35</v>
      </c>
      <c r="C8" s="30">
        <f>'4 день'!C22</f>
        <v>1540</v>
      </c>
      <c r="D8" s="31">
        <f>'4 день'!D22</f>
        <v>45.05</v>
      </c>
      <c r="E8" s="31">
        <f>'4 день'!E22</f>
        <v>54.400000000000006</v>
      </c>
      <c r="F8" s="31">
        <f>'4 день'!F22</f>
        <v>186.82999999999998</v>
      </c>
      <c r="G8" s="31">
        <f>'4 день'!G22</f>
        <v>1472.6599999999999</v>
      </c>
      <c r="H8" s="31">
        <f>'4 день'!H22</f>
        <v>0.7</v>
      </c>
      <c r="I8" s="31">
        <f>'4 день'!I22</f>
        <v>73.289999999999992</v>
      </c>
      <c r="J8" s="31">
        <f>'4 день'!J22</f>
        <v>946.93999999999994</v>
      </c>
      <c r="K8" s="31">
        <f>'4 день'!K22</f>
        <v>768.5</v>
      </c>
      <c r="L8" s="31">
        <f>'4 день'!L22</f>
        <v>235.3</v>
      </c>
      <c r="M8" s="31">
        <f>'4 день'!M22</f>
        <v>828.30000000000007</v>
      </c>
      <c r="N8" s="31">
        <f>'4 день'!N22</f>
        <v>8.4649999999999999</v>
      </c>
    </row>
    <row r="9" spans="1:14" ht="30" customHeight="1" x14ac:dyDescent="0.25">
      <c r="A9" s="13"/>
      <c r="B9" s="3" t="s">
        <v>93</v>
      </c>
      <c r="C9" s="30">
        <f>'5 день'!C20</f>
        <v>1440</v>
      </c>
      <c r="D9" s="31">
        <f>'5 день'!D20</f>
        <v>48.399999999999991</v>
      </c>
      <c r="E9" s="31">
        <f>'5 день'!E20</f>
        <v>46.18</v>
      </c>
      <c r="F9" s="31">
        <f>'5 день'!F20</f>
        <v>217.68</v>
      </c>
      <c r="G9" s="31">
        <f>'5 день'!G20</f>
        <v>1459.425</v>
      </c>
      <c r="H9" s="31">
        <f>'5 день'!H20</f>
        <v>0.52249999999999996</v>
      </c>
      <c r="I9" s="31">
        <f>'5 день'!I20</f>
        <v>23.990000000000002</v>
      </c>
      <c r="J9" s="31">
        <f>'5 день'!J20</f>
        <v>160.44</v>
      </c>
      <c r="K9" s="31">
        <f>'5 день'!K20</f>
        <v>472.34000000000003</v>
      </c>
      <c r="L9" s="31">
        <f>'5 день'!L20</f>
        <v>176.39</v>
      </c>
      <c r="M9" s="31">
        <f>'5 день'!M20</f>
        <v>425.59999999999997</v>
      </c>
      <c r="N9" s="31">
        <f>'5 день'!N20</f>
        <v>10.93</v>
      </c>
    </row>
    <row r="10" spans="1:14" ht="30" customHeight="1" x14ac:dyDescent="0.25">
      <c r="A10" s="13"/>
      <c r="B10" s="3" t="s">
        <v>40</v>
      </c>
      <c r="C10" s="30">
        <f>'6 день'!C20</f>
        <v>1360</v>
      </c>
      <c r="D10" s="31">
        <f>'6 день'!D20</f>
        <v>62.104999999999997</v>
      </c>
      <c r="E10" s="31">
        <f>'6 день'!E20</f>
        <v>62.094999999999999</v>
      </c>
      <c r="F10" s="31">
        <f>'6 день'!F20</f>
        <v>189.07999999999998</v>
      </c>
      <c r="G10" s="31">
        <f>'6 день'!G20</f>
        <v>1647.605</v>
      </c>
      <c r="H10" s="31">
        <f>'6 день'!H20</f>
        <v>0.70250000000000001</v>
      </c>
      <c r="I10" s="31">
        <f>'6 день'!I20</f>
        <v>10.25</v>
      </c>
      <c r="J10" s="31">
        <f>'6 день'!J20</f>
        <v>411.94</v>
      </c>
      <c r="K10" s="31">
        <f>'6 день'!K20</f>
        <v>607.79999999999995</v>
      </c>
      <c r="L10" s="31">
        <f>'6 день'!L20</f>
        <v>199.77999999999997</v>
      </c>
      <c r="M10" s="31">
        <f>'6 день'!M20</f>
        <v>803.58</v>
      </c>
      <c r="N10" s="31">
        <f>'6 день'!N20</f>
        <v>10.297499999999999</v>
      </c>
    </row>
    <row r="11" spans="1:14" ht="30" customHeight="1" x14ac:dyDescent="0.25">
      <c r="A11" s="13"/>
      <c r="B11" s="3"/>
      <c r="C11" s="30"/>
      <c r="D11" s="31"/>
      <c r="E11" s="31"/>
      <c r="F11" s="31"/>
      <c r="G11" s="31"/>
      <c r="H11" s="31"/>
      <c r="I11" s="31"/>
      <c r="J11" s="31"/>
      <c r="K11" s="31">
        <v>635.76</v>
      </c>
      <c r="L11" s="31"/>
      <c r="M11" s="31"/>
      <c r="N11" s="31"/>
    </row>
    <row r="12" spans="1:14" s="8" customFormat="1" ht="30" customHeight="1" x14ac:dyDescent="0.25">
      <c r="A12" s="13"/>
      <c r="B12" s="3" t="s">
        <v>42</v>
      </c>
      <c r="C12" s="30">
        <f>'8 день'!C22</f>
        <v>1500</v>
      </c>
      <c r="D12" s="31">
        <f>'8 день'!D22</f>
        <v>63.519999999999996</v>
      </c>
      <c r="E12" s="31">
        <f>'8 день'!E22</f>
        <v>72.5</v>
      </c>
      <c r="F12" s="31">
        <f>'8 день'!F22</f>
        <v>206.29000000000002</v>
      </c>
      <c r="G12" s="31">
        <f>'8 день'!G22</f>
        <v>1699.9</v>
      </c>
      <c r="H12" s="31">
        <f>'8 день'!H22</f>
        <v>1.0300000000000002</v>
      </c>
      <c r="I12" s="31">
        <f>'8 день'!I22</f>
        <v>29.64</v>
      </c>
      <c r="J12" s="31">
        <f>'8 день'!J22</f>
        <v>1522.4199999999998</v>
      </c>
      <c r="K12" s="31">
        <f>'8 день'!K22</f>
        <v>562.1</v>
      </c>
      <c r="L12" s="31">
        <f>'8 день'!L22</f>
        <v>359.03999999999996</v>
      </c>
      <c r="M12" s="31">
        <f>'8 день'!M22</f>
        <v>962.70000000000016</v>
      </c>
      <c r="N12" s="31">
        <f>'8 день'!N22</f>
        <v>17.654999999999998</v>
      </c>
    </row>
    <row r="13" spans="1:14" s="8" customFormat="1" ht="30" customHeight="1" x14ac:dyDescent="0.25">
      <c r="A13" s="13"/>
      <c r="B13" s="25" t="s">
        <v>43</v>
      </c>
      <c r="C13" s="32">
        <f>'9 день'!C23</f>
        <v>1600</v>
      </c>
      <c r="D13" s="33">
        <f>'9 день'!D23</f>
        <v>56.22</v>
      </c>
      <c r="E13" s="33">
        <f>'9 день'!E23</f>
        <v>55</v>
      </c>
      <c r="F13" s="33">
        <f>'9 день'!F23</f>
        <v>217.48999999999998</v>
      </c>
      <c r="G13" s="33">
        <f>'9 день'!G23</f>
        <v>1583.8600000000001</v>
      </c>
      <c r="H13" s="33">
        <f>'9 день'!H23</f>
        <v>0.73</v>
      </c>
      <c r="I13" s="33">
        <f>'9 день'!I23</f>
        <v>45.42</v>
      </c>
      <c r="J13" s="33">
        <f>'9 день'!J23</f>
        <v>389.04999999999995</v>
      </c>
      <c r="K13" s="33">
        <f>'9 день'!K23</f>
        <v>883.59999999999991</v>
      </c>
      <c r="L13" s="33">
        <f>'9 день'!L23</f>
        <v>248.7</v>
      </c>
      <c r="M13" s="33">
        <f>'9 день'!M23</f>
        <v>923.3</v>
      </c>
      <c r="N13" s="33">
        <f>'9 день'!N23</f>
        <v>9.6649999999999991</v>
      </c>
    </row>
    <row r="14" spans="1:14" s="8" customFormat="1" ht="30" customHeight="1" x14ac:dyDescent="0.25">
      <c r="A14" s="13"/>
      <c r="B14" s="3" t="s">
        <v>44</v>
      </c>
      <c r="C14" s="30">
        <f>'10 день'!C19</f>
        <v>1360</v>
      </c>
      <c r="D14" s="31">
        <f>'10 день'!D19</f>
        <v>51.35</v>
      </c>
      <c r="E14" s="31">
        <f>'10 день'!E19</f>
        <v>57.53</v>
      </c>
      <c r="F14" s="31">
        <f>'10 день'!F19</f>
        <v>178.14</v>
      </c>
      <c r="G14" s="31">
        <f>'10 день'!G19</f>
        <v>1422.8</v>
      </c>
      <c r="H14" s="31">
        <f>'10 день'!H19</f>
        <v>0.47</v>
      </c>
      <c r="I14" s="31">
        <f>'10 день'!I19</f>
        <v>62.67</v>
      </c>
      <c r="J14" s="31">
        <f>'10 день'!J19</f>
        <v>580.39999999999986</v>
      </c>
      <c r="K14" s="31">
        <f>'10 день'!K19</f>
        <v>415.15</v>
      </c>
      <c r="L14" s="31">
        <f>'10 день'!L19</f>
        <v>185.54</v>
      </c>
      <c r="M14" s="31">
        <f>'10 день'!M19</f>
        <v>468</v>
      </c>
      <c r="N14" s="31">
        <f>'10 день'!N19</f>
        <v>10.885</v>
      </c>
    </row>
    <row r="15" spans="1:14" s="8" customFormat="1" ht="30" customHeight="1" x14ac:dyDescent="0.25">
      <c r="A15" s="13"/>
      <c r="B15" s="2"/>
      <c r="C15" s="30"/>
      <c r="D15" s="31"/>
      <c r="E15" s="31"/>
      <c r="F15" s="31"/>
      <c r="G15" s="31"/>
      <c r="H15" s="31"/>
      <c r="I15" s="31"/>
      <c r="J15" s="31"/>
      <c r="K15" s="31"/>
      <c r="L15" s="31"/>
      <c r="M15" s="31"/>
      <c r="N15" s="31"/>
    </row>
    <row r="16" spans="1:14" s="8" customFormat="1" ht="30" customHeight="1" x14ac:dyDescent="0.25">
      <c r="A16" s="13"/>
      <c r="B16" s="3" t="s">
        <v>94</v>
      </c>
      <c r="C16" s="34">
        <f>AVERAGE(C5:C14)</f>
        <v>1464.4444444444443</v>
      </c>
      <c r="D16" s="35">
        <f t="shared" ref="D16:N16" si="0">AVERAGE(D5:D14)</f>
        <v>56.194444444444443</v>
      </c>
      <c r="E16" s="35">
        <f t="shared" si="0"/>
        <v>56.095555555555556</v>
      </c>
      <c r="F16" s="35">
        <f t="shared" si="0"/>
        <v>195.25166666666667</v>
      </c>
      <c r="G16" s="35">
        <f t="shared" si="0"/>
        <v>1527.9788888888888</v>
      </c>
      <c r="H16" s="35">
        <f t="shared" si="0"/>
        <v>0.72055555555555562</v>
      </c>
      <c r="I16" s="35">
        <f t="shared" si="0"/>
        <v>43.634444444444448</v>
      </c>
      <c r="J16" s="35">
        <f t="shared" si="0"/>
        <v>720.3655555555556</v>
      </c>
      <c r="K16" s="35">
        <f t="shared" si="0"/>
        <v>605.05500000000006</v>
      </c>
      <c r="L16" s="35">
        <f t="shared" si="0"/>
        <v>234.14777777777778</v>
      </c>
      <c r="M16" s="35">
        <f t="shared" si="0"/>
        <v>755.95888888888896</v>
      </c>
      <c r="N16" s="35">
        <f t="shared" si="0"/>
        <v>11.209166666666668</v>
      </c>
    </row>
  </sheetData>
  <mergeCells count="9">
    <mergeCell ref="G3:G4"/>
    <mergeCell ref="H3:J3"/>
    <mergeCell ref="K3:N3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3"/>
  <sheetViews>
    <sheetView workbookViewId="0">
      <selection activeCell="Q16" sqref="Q16"/>
    </sheetView>
  </sheetViews>
  <sheetFormatPr defaultRowHeight="15" x14ac:dyDescent="0.25"/>
  <cols>
    <col min="2" max="2" width="23.7109375" customWidth="1"/>
  </cols>
  <sheetData>
    <row r="1" spans="1:14" x14ac:dyDescent="0.25">
      <c r="A1">
        <v>7</v>
      </c>
    </row>
    <row r="3" spans="1:14" x14ac:dyDescent="0.25">
      <c r="A3" s="50" t="s">
        <v>0</v>
      </c>
      <c r="B3" s="55" t="s">
        <v>117</v>
      </c>
      <c r="C3" s="55" t="s">
        <v>1</v>
      </c>
      <c r="D3" s="55" t="s">
        <v>2</v>
      </c>
      <c r="E3" s="55" t="s">
        <v>3</v>
      </c>
      <c r="F3" s="55" t="s">
        <v>4</v>
      </c>
      <c r="G3" s="55" t="s">
        <v>5</v>
      </c>
      <c r="H3" s="52" t="s">
        <v>9</v>
      </c>
      <c r="I3" s="53"/>
      <c r="J3" s="53"/>
      <c r="K3" s="52" t="s">
        <v>14</v>
      </c>
      <c r="L3" s="53"/>
      <c r="M3" s="53"/>
      <c r="N3" s="54"/>
    </row>
    <row r="4" spans="1:14" x14ac:dyDescent="0.25">
      <c r="A4" s="51"/>
      <c r="B4" s="56"/>
      <c r="C4" s="56"/>
      <c r="D4" s="56"/>
      <c r="E4" s="56"/>
      <c r="F4" s="56"/>
      <c r="G4" s="56"/>
      <c r="H4" s="1" t="s">
        <v>6</v>
      </c>
      <c r="I4" s="1" t="s">
        <v>7</v>
      </c>
      <c r="J4" s="1" t="s">
        <v>8</v>
      </c>
      <c r="K4" s="1" t="s">
        <v>10</v>
      </c>
      <c r="L4" s="1" t="s">
        <v>11</v>
      </c>
      <c r="M4" s="1" t="s">
        <v>12</v>
      </c>
      <c r="N4" s="1" t="s">
        <v>13</v>
      </c>
    </row>
    <row r="5" spans="1:14" x14ac:dyDescent="0.25">
      <c r="A5" s="12" t="s">
        <v>41</v>
      </c>
      <c r="B5" s="3" t="s">
        <v>16</v>
      </c>
      <c r="C5" s="52"/>
      <c r="D5" s="53"/>
      <c r="E5" s="53"/>
      <c r="F5" s="53"/>
      <c r="G5" s="53"/>
      <c r="H5" s="53"/>
      <c r="I5" s="53"/>
      <c r="J5" s="53"/>
      <c r="K5" s="53"/>
      <c r="L5" s="53"/>
      <c r="M5" s="53"/>
      <c r="N5" s="54"/>
    </row>
    <row r="6" spans="1:14" ht="18" customHeight="1" x14ac:dyDescent="0.25">
      <c r="A6" s="13"/>
      <c r="B6" s="2" t="s">
        <v>26</v>
      </c>
      <c r="C6" s="1">
        <v>250</v>
      </c>
      <c r="D6" s="5">
        <v>4.5199999999999996</v>
      </c>
      <c r="E6" s="5">
        <v>4.07</v>
      </c>
      <c r="F6" s="5">
        <v>37.46</v>
      </c>
      <c r="G6" s="5">
        <v>197</v>
      </c>
      <c r="H6" s="5">
        <v>0.04</v>
      </c>
      <c r="I6" s="5">
        <v>0</v>
      </c>
      <c r="J6" s="5">
        <v>20</v>
      </c>
      <c r="K6" s="5">
        <v>59.2</v>
      </c>
      <c r="L6" s="5">
        <v>7.9</v>
      </c>
      <c r="M6" s="5">
        <v>38.6</v>
      </c>
      <c r="N6" s="5">
        <v>0.47</v>
      </c>
    </row>
    <row r="7" spans="1:14" ht="27.75" customHeight="1" x14ac:dyDescent="0.25">
      <c r="A7" s="13" t="s">
        <v>63</v>
      </c>
      <c r="B7" s="2" t="s">
        <v>27</v>
      </c>
      <c r="C7" s="1">
        <v>200</v>
      </c>
      <c r="D7" s="5">
        <v>4.5999999999999996</v>
      </c>
      <c r="E7" s="5">
        <v>4.4000000000000004</v>
      </c>
      <c r="F7" s="5">
        <v>12.5</v>
      </c>
      <c r="G7" s="5">
        <v>107.2</v>
      </c>
      <c r="H7" s="5">
        <v>0.04</v>
      </c>
      <c r="I7" s="5">
        <v>0.68</v>
      </c>
      <c r="J7" s="5">
        <v>17.25</v>
      </c>
      <c r="K7" s="5">
        <v>149</v>
      </c>
      <c r="L7" s="5">
        <v>34.299999999999997</v>
      </c>
      <c r="M7" s="5">
        <v>130</v>
      </c>
      <c r="N7" s="5">
        <v>1.1000000000000001</v>
      </c>
    </row>
    <row r="8" spans="1:14" ht="30" x14ac:dyDescent="0.25">
      <c r="A8" s="13"/>
      <c r="B8" s="2" t="s">
        <v>29</v>
      </c>
      <c r="C8" s="1">
        <v>60</v>
      </c>
      <c r="D8" s="5">
        <v>7.8</v>
      </c>
      <c r="E8" s="5">
        <v>8.9</v>
      </c>
      <c r="F8" s="5">
        <v>18.5</v>
      </c>
      <c r="G8" s="5">
        <v>164.9</v>
      </c>
      <c r="H8" s="5">
        <v>0.05</v>
      </c>
      <c r="I8" s="5">
        <v>0.03</v>
      </c>
      <c r="J8" s="5">
        <v>0.12</v>
      </c>
      <c r="K8" s="5">
        <v>227.5</v>
      </c>
      <c r="L8" s="5">
        <v>10.199999999999999</v>
      </c>
      <c r="M8" s="5">
        <v>67.8</v>
      </c>
      <c r="N8" s="5">
        <v>1.05</v>
      </c>
    </row>
    <row r="9" spans="1:14" ht="30" x14ac:dyDescent="0.25">
      <c r="A9" s="13" t="s">
        <v>50</v>
      </c>
      <c r="B9" s="2" t="s">
        <v>19</v>
      </c>
      <c r="C9" s="1">
        <v>50</v>
      </c>
      <c r="D9" s="5">
        <v>3.07</v>
      </c>
      <c r="E9" s="5">
        <v>1.07</v>
      </c>
      <c r="F9" s="5">
        <v>20.9</v>
      </c>
      <c r="G9" s="5">
        <v>107.2</v>
      </c>
      <c r="H9" s="5">
        <v>0.13</v>
      </c>
      <c r="I9" s="5">
        <v>0</v>
      </c>
      <c r="J9" s="5">
        <v>0</v>
      </c>
      <c r="K9" s="5">
        <v>0.05</v>
      </c>
      <c r="L9" s="5">
        <v>14.1</v>
      </c>
      <c r="M9" s="5">
        <v>35.1</v>
      </c>
      <c r="N9" s="5">
        <v>1.05</v>
      </c>
    </row>
    <row r="10" spans="1:14" x14ac:dyDescent="0.25">
      <c r="A10" s="13"/>
      <c r="B10" s="2" t="s">
        <v>112</v>
      </c>
      <c r="C10" s="1">
        <v>100</v>
      </c>
      <c r="D10" s="5">
        <v>0.9</v>
      </c>
      <c r="E10" s="5">
        <v>0.2</v>
      </c>
      <c r="F10" s="5">
        <v>8.1</v>
      </c>
      <c r="G10" s="5">
        <v>38.76</v>
      </c>
      <c r="H10" s="5">
        <v>0.04</v>
      </c>
      <c r="I10" s="5">
        <v>25</v>
      </c>
      <c r="J10" s="5">
        <v>0</v>
      </c>
      <c r="K10" s="5">
        <v>44</v>
      </c>
      <c r="L10" s="5">
        <v>13</v>
      </c>
      <c r="M10" s="5">
        <v>35</v>
      </c>
      <c r="N10" s="5">
        <v>0.3</v>
      </c>
    </row>
    <row r="11" spans="1:14" x14ac:dyDescent="0.25">
      <c r="A11" s="13"/>
      <c r="B11" s="3" t="s">
        <v>20</v>
      </c>
      <c r="C11" s="4">
        <f>SUM(C6:C10)</f>
        <v>660</v>
      </c>
      <c r="D11" s="40">
        <f>SUM(D6:D10)</f>
        <v>20.889999999999997</v>
      </c>
      <c r="E11" s="40">
        <f>SUM(E6:E10)</f>
        <v>18.64</v>
      </c>
      <c r="F11" s="40">
        <f>SUM(F6:F10)</f>
        <v>97.460000000000008</v>
      </c>
      <c r="G11" s="40">
        <f t="shared" ref="G11:N11" si="0">SUM(G6:G10)</f>
        <v>615.06000000000006</v>
      </c>
      <c r="H11" s="40">
        <f t="shared" si="0"/>
        <v>0.3</v>
      </c>
      <c r="I11" s="40">
        <f t="shared" si="0"/>
        <v>25.71</v>
      </c>
      <c r="J11" s="40">
        <f t="shared" si="0"/>
        <v>37.369999999999997</v>
      </c>
      <c r="K11" s="40">
        <f t="shared" si="0"/>
        <v>479.75</v>
      </c>
      <c r="L11" s="40">
        <f t="shared" si="0"/>
        <v>79.499999999999986</v>
      </c>
      <c r="M11" s="40">
        <f t="shared" si="0"/>
        <v>306.5</v>
      </c>
      <c r="N11" s="40">
        <f t="shared" si="0"/>
        <v>3.9699999999999998</v>
      </c>
    </row>
    <row r="12" spans="1:14" x14ac:dyDescent="0.25">
      <c r="A12" s="13"/>
      <c r="B12" s="2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</row>
    <row r="13" spans="1:14" x14ac:dyDescent="0.25">
      <c r="A13" s="13"/>
      <c r="B13" s="3" t="s">
        <v>21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</row>
    <row r="14" spans="1:14" ht="30" x14ac:dyDescent="0.25">
      <c r="A14" s="13" t="s">
        <v>104</v>
      </c>
      <c r="B14" s="2" t="s">
        <v>105</v>
      </c>
      <c r="C14" s="1">
        <v>100</v>
      </c>
      <c r="D14" s="5">
        <v>2</v>
      </c>
      <c r="E14" s="5">
        <v>8.1</v>
      </c>
      <c r="F14" s="5">
        <v>8.4</v>
      </c>
      <c r="G14" s="5">
        <v>114.4</v>
      </c>
      <c r="H14" s="5">
        <v>0.03</v>
      </c>
      <c r="I14" s="5">
        <v>46.5</v>
      </c>
      <c r="J14" s="5">
        <v>163</v>
      </c>
      <c r="K14" s="5">
        <v>67.400000000000006</v>
      </c>
      <c r="L14" s="5">
        <v>20</v>
      </c>
      <c r="M14" s="5">
        <v>40</v>
      </c>
      <c r="N14" s="5">
        <v>0.7</v>
      </c>
    </row>
    <row r="15" spans="1:14" ht="30" x14ac:dyDescent="0.25">
      <c r="A15" s="13" t="s">
        <v>57</v>
      </c>
      <c r="B15" s="29" t="s">
        <v>58</v>
      </c>
      <c r="C15" s="38">
        <v>250</v>
      </c>
      <c r="D15" s="38">
        <v>7.9</v>
      </c>
      <c r="E15" s="38">
        <v>4.0999999999999996</v>
      </c>
      <c r="F15" s="38">
        <v>12.42</v>
      </c>
      <c r="G15" s="38">
        <v>117.96</v>
      </c>
      <c r="H15" s="38">
        <v>6.4000000000000001E-2</v>
      </c>
      <c r="I15" s="38">
        <v>5.84</v>
      </c>
      <c r="J15" s="38">
        <v>178.2</v>
      </c>
      <c r="K15" s="38">
        <v>66.599999999999994</v>
      </c>
      <c r="L15" s="38">
        <v>34.6</v>
      </c>
      <c r="M15" s="38">
        <v>108.8</v>
      </c>
      <c r="N15" s="38">
        <v>0.89600000000000002</v>
      </c>
    </row>
    <row r="16" spans="1:14" ht="30" x14ac:dyDescent="0.25">
      <c r="A16" s="13" t="s">
        <v>81</v>
      </c>
      <c r="B16" s="2" t="s">
        <v>106</v>
      </c>
      <c r="C16" s="5">
        <v>180</v>
      </c>
      <c r="D16" s="5">
        <v>5.3</v>
      </c>
      <c r="E16" s="5">
        <v>5.5</v>
      </c>
      <c r="F16" s="5">
        <v>45.84</v>
      </c>
      <c r="G16" s="5">
        <v>202</v>
      </c>
      <c r="H16" s="5">
        <v>0.06</v>
      </c>
      <c r="I16" s="5">
        <v>0</v>
      </c>
      <c r="J16" s="5">
        <v>26.6</v>
      </c>
      <c r="K16" s="5">
        <v>19</v>
      </c>
      <c r="L16" s="5">
        <v>7</v>
      </c>
      <c r="M16" s="5">
        <v>40</v>
      </c>
      <c r="N16" s="5">
        <v>0.7</v>
      </c>
    </row>
    <row r="17" spans="1:14" ht="30" x14ac:dyDescent="0.25">
      <c r="A17" s="13" t="s">
        <v>107</v>
      </c>
      <c r="B17" s="2" t="s">
        <v>108</v>
      </c>
      <c r="C17" s="5">
        <v>100</v>
      </c>
      <c r="D17" s="5">
        <v>14.1</v>
      </c>
      <c r="E17" s="5">
        <v>6.3</v>
      </c>
      <c r="F17" s="5">
        <v>4.4000000000000004</v>
      </c>
      <c r="G17" s="5">
        <v>131.30000000000001</v>
      </c>
      <c r="H17" s="5">
        <v>0.04</v>
      </c>
      <c r="I17" s="5">
        <v>1.3</v>
      </c>
      <c r="J17" s="5">
        <v>291</v>
      </c>
      <c r="K17" s="5">
        <v>22</v>
      </c>
      <c r="L17" s="5">
        <v>54</v>
      </c>
      <c r="M17" s="5">
        <v>112</v>
      </c>
      <c r="N17" s="5">
        <v>1</v>
      </c>
    </row>
    <row r="18" spans="1:14" x14ac:dyDescent="0.25">
      <c r="A18" s="13"/>
      <c r="B18" s="2" t="s">
        <v>95</v>
      </c>
      <c r="C18" s="5">
        <v>180</v>
      </c>
      <c r="D18" s="5">
        <v>1</v>
      </c>
      <c r="E18" s="5">
        <v>0.2</v>
      </c>
      <c r="F18" s="5">
        <v>29.3</v>
      </c>
      <c r="G18" s="5">
        <v>92</v>
      </c>
      <c r="H18" s="5">
        <v>0.09</v>
      </c>
      <c r="I18" s="5">
        <v>5.23</v>
      </c>
      <c r="J18" s="5">
        <v>0</v>
      </c>
      <c r="K18" s="5">
        <v>14</v>
      </c>
      <c r="L18" s="5">
        <v>18</v>
      </c>
      <c r="M18" s="5">
        <v>17</v>
      </c>
      <c r="N18" s="5">
        <v>0.8</v>
      </c>
    </row>
    <row r="19" spans="1:14" ht="30" x14ac:dyDescent="0.25">
      <c r="A19" s="13" t="s">
        <v>50</v>
      </c>
      <c r="B19" s="2" t="s">
        <v>19</v>
      </c>
      <c r="C19" s="5">
        <v>50</v>
      </c>
      <c r="D19" s="5">
        <v>3.07</v>
      </c>
      <c r="E19" s="5">
        <v>1.07</v>
      </c>
      <c r="F19" s="5">
        <v>20.9</v>
      </c>
      <c r="G19" s="5">
        <v>107.2</v>
      </c>
      <c r="H19" s="5">
        <v>0.13</v>
      </c>
      <c r="I19" s="5">
        <v>0</v>
      </c>
      <c r="J19" s="5">
        <v>0</v>
      </c>
      <c r="K19" s="5">
        <v>0.01</v>
      </c>
      <c r="L19" s="5">
        <v>14.1</v>
      </c>
      <c r="M19" s="5">
        <v>35.1</v>
      </c>
      <c r="N19" s="5">
        <v>1.05</v>
      </c>
    </row>
    <row r="20" spans="1:14" ht="30" x14ac:dyDescent="0.25">
      <c r="A20" s="13" t="s">
        <v>51</v>
      </c>
      <c r="B20" s="2" t="s">
        <v>22</v>
      </c>
      <c r="C20" s="39">
        <v>30</v>
      </c>
      <c r="D20" s="37">
        <v>1.98</v>
      </c>
      <c r="E20" s="37">
        <v>0.36</v>
      </c>
      <c r="F20" s="37">
        <v>0.69</v>
      </c>
      <c r="G20" s="37">
        <v>54.3</v>
      </c>
      <c r="H20" s="37">
        <v>0.05</v>
      </c>
      <c r="I20" s="37">
        <v>0</v>
      </c>
      <c r="J20" s="37">
        <v>0</v>
      </c>
      <c r="K20" s="37">
        <v>10.5</v>
      </c>
      <c r="L20" s="37">
        <v>6</v>
      </c>
      <c r="M20" s="37">
        <v>37.700000000000003</v>
      </c>
      <c r="N20" s="37">
        <v>0.315</v>
      </c>
    </row>
    <row r="21" spans="1:14" x14ac:dyDescent="0.25">
      <c r="A21" s="13"/>
      <c r="B21" s="3" t="s">
        <v>24</v>
      </c>
      <c r="C21" s="4">
        <f>SUM(C14:C20)</f>
        <v>890</v>
      </c>
      <c r="D21" s="40">
        <f t="shared" ref="D21:N21" si="1">SUM(D14:D20)</f>
        <v>35.349999999999994</v>
      </c>
      <c r="E21" s="40">
        <f t="shared" si="1"/>
        <v>25.63</v>
      </c>
      <c r="F21" s="40">
        <f t="shared" si="1"/>
        <v>121.94999999999999</v>
      </c>
      <c r="G21" s="40">
        <f t="shared" si="1"/>
        <v>819.16000000000008</v>
      </c>
      <c r="H21" s="40">
        <f t="shared" si="1"/>
        <v>0.46400000000000002</v>
      </c>
      <c r="I21" s="40">
        <f t="shared" si="1"/>
        <v>58.870000000000005</v>
      </c>
      <c r="J21" s="40">
        <f t="shared" si="1"/>
        <v>658.8</v>
      </c>
      <c r="K21" s="40">
        <f t="shared" si="1"/>
        <v>199.51</v>
      </c>
      <c r="L21" s="40">
        <f t="shared" si="1"/>
        <v>153.69999999999999</v>
      </c>
      <c r="M21" s="40">
        <f t="shared" si="1"/>
        <v>390.6</v>
      </c>
      <c r="N21" s="40">
        <f t="shared" si="1"/>
        <v>5.4610000000000003</v>
      </c>
    </row>
    <row r="22" spans="1:14" x14ac:dyDescent="0.25">
      <c r="A22" s="13"/>
      <c r="B22" s="3" t="s">
        <v>25</v>
      </c>
      <c r="C22" s="4">
        <f>C21+C11</f>
        <v>1550</v>
      </c>
      <c r="D22" s="40">
        <f t="shared" ref="D22:N22" si="2">D21+D11</f>
        <v>56.239999999999995</v>
      </c>
      <c r="E22" s="40">
        <f t="shared" si="2"/>
        <v>44.269999999999996</v>
      </c>
      <c r="F22" s="40">
        <f t="shared" si="2"/>
        <v>219.41</v>
      </c>
      <c r="G22" s="40">
        <f t="shared" si="2"/>
        <v>1434.2200000000003</v>
      </c>
      <c r="H22" s="40">
        <f t="shared" si="2"/>
        <v>0.76400000000000001</v>
      </c>
      <c r="I22" s="40">
        <f t="shared" si="2"/>
        <v>84.580000000000013</v>
      </c>
      <c r="J22" s="40">
        <f t="shared" si="2"/>
        <v>696.17</v>
      </c>
      <c r="K22" s="40">
        <f t="shared" si="2"/>
        <v>679.26</v>
      </c>
      <c r="L22" s="40">
        <f t="shared" si="2"/>
        <v>233.2</v>
      </c>
      <c r="M22" s="40">
        <f t="shared" si="2"/>
        <v>697.1</v>
      </c>
      <c r="N22" s="40">
        <f t="shared" si="2"/>
        <v>9.4310000000000009</v>
      </c>
    </row>
    <row r="23" spans="1:14" x14ac:dyDescent="0.25">
      <c r="A23" s="13"/>
      <c r="B23" s="2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</row>
  </sheetData>
  <mergeCells count="10">
    <mergeCell ref="G3:G4"/>
    <mergeCell ref="H3:J3"/>
    <mergeCell ref="K3:N3"/>
    <mergeCell ref="C5:N5"/>
    <mergeCell ref="A3:A4"/>
    <mergeCell ref="B3:B4"/>
    <mergeCell ref="C3:C4"/>
    <mergeCell ref="D3:D4"/>
    <mergeCell ref="E3:E4"/>
    <mergeCell ref="F3:F4"/>
  </mergeCells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1 день</vt:lpstr>
      <vt:lpstr>2 день</vt:lpstr>
      <vt:lpstr>3 день</vt:lpstr>
      <vt:lpstr>4 день</vt:lpstr>
      <vt:lpstr>5 день</vt:lpstr>
      <vt:lpstr>6 день</vt:lpstr>
      <vt:lpstr>8 день</vt:lpstr>
      <vt:lpstr>9 день</vt:lpstr>
      <vt:lpstr>10 день</vt:lpstr>
      <vt:lpstr>Всего БЖУ</vt:lpstr>
      <vt:lpstr>7 день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2022-09-16T08:08:52Z</dcterms:modified>
</cp:coreProperties>
</file>