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 tabRatio="921" activeTab="9"/>
  </bookViews>
  <sheets>
    <sheet name="1 день (2)" sheetId="11" r:id="rId1"/>
    <sheet name="2 день (2)" sheetId="12" r:id="rId2"/>
    <sheet name="3 день (2)" sheetId="13" r:id="rId3"/>
    <sheet name="4 день (2)" sheetId="14" r:id="rId4"/>
    <sheet name="5 день (2)" sheetId="15" r:id="rId5"/>
    <sheet name="6 день (2)" sheetId="16" r:id="rId6"/>
    <sheet name="7 день (2)" sheetId="17" r:id="rId7"/>
    <sheet name="8 день (2)" sheetId="18" r:id="rId8"/>
    <sheet name="9 день (2)" sheetId="19" r:id="rId9"/>
    <sheet name="10 день (2)" sheetId="20" r:id="rId10"/>
    <sheet name="Всего БЖУ" sheetId="21" r:id="rId11"/>
  </sheets>
  <calcPr calcId="152511"/>
</workbook>
</file>

<file path=xl/calcChain.xml><?xml version="1.0" encoding="utf-8"?>
<calcChain xmlns="http://schemas.openxmlformats.org/spreadsheetml/2006/main">
  <c r="C11" i="19" l="1"/>
  <c r="D11" i="19"/>
  <c r="E11" i="19"/>
  <c r="F11" i="19"/>
  <c r="G11" i="19"/>
  <c r="H11" i="19"/>
  <c r="I11" i="19"/>
  <c r="J11" i="19"/>
  <c r="K11" i="19"/>
  <c r="L11" i="19"/>
  <c r="M11" i="19"/>
  <c r="N11" i="19"/>
  <c r="C11" i="18"/>
  <c r="D11" i="18"/>
  <c r="E11" i="18"/>
  <c r="F11" i="18"/>
  <c r="G11" i="18"/>
  <c r="H11" i="18"/>
  <c r="I11" i="18"/>
  <c r="J11" i="18"/>
  <c r="K11" i="18"/>
  <c r="L11" i="18"/>
  <c r="M11" i="18"/>
  <c r="N11" i="18"/>
  <c r="C11" i="14" l="1"/>
  <c r="D11" i="14"/>
  <c r="E11" i="14"/>
  <c r="F11" i="14"/>
  <c r="G11" i="14"/>
  <c r="H11" i="14"/>
  <c r="I11" i="14"/>
  <c r="J11" i="14"/>
  <c r="K11" i="14"/>
  <c r="L11" i="14"/>
  <c r="M11" i="14"/>
  <c r="N11" i="14"/>
  <c r="C12" i="16" l="1"/>
  <c r="D12" i="16"/>
  <c r="E12" i="16"/>
  <c r="F12" i="16"/>
  <c r="G12" i="16"/>
  <c r="H12" i="16"/>
  <c r="I12" i="16"/>
  <c r="J12" i="16"/>
  <c r="K12" i="16"/>
  <c r="L12" i="16"/>
  <c r="M12" i="16"/>
  <c r="N12" i="16"/>
  <c r="E11" i="13"/>
  <c r="F11" i="13"/>
  <c r="G11" i="13"/>
  <c r="H11" i="13"/>
  <c r="I11" i="13"/>
  <c r="J11" i="13"/>
  <c r="K11" i="13"/>
  <c r="L11" i="13"/>
  <c r="M11" i="13"/>
  <c r="N11" i="13"/>
  <c r="D11" i="13"/>
  <c r="C11" i="13"/>
  <c r="N13" i="12"/>
  <c r="M13" i="12"/>
  <c r="L13" i="12"/>
  <c r="K13" i="12"/>
  <c r="J13" i="12"/>
  <c r="I13" i="12"/>
  <c r="H13" i="12"/>
  <c r="G13" i="12"/>
  <c r="F13" i="12"/>
  <c r="E13" i="12"/>
  <c r="D13" i="12"/>
  <c r="C13" i="12"/>
  <c r="N13" i="17" l="1"/>
  <c r="M13" i="17"/>
  <c r="L13" i="17"/>
  <c r="K13" i="17"/>
  <c r="J13" i="17"/>
  <c r="I13" i="17"/>
  <c r="H13" i="17"/>
  <c r="G13" i="17"/>
  <c r="F13" i="17"/>
  <c r="E13" i="17"/>
  <c r="D13" i="17"/>
  <c r="C13" i="17"/>
  <c r="D20" i="20" l="1"/>
  <c r="E20" i="20"/>
  <c r="F20" i="20"/>
  <c r="G20" i="20"/>
  <c r="H20" i="20"/>
  <c r="I20" i="20"/>
  <c r="J20" i="20"/>
  <c r="K20" i="20"/>
  <c r="L20" i="20"/>
  <c r="M20" i="20"/>
  <c r="N20" i="20"/>
  <c r="D22" i="19"/>
  <c r="E22" i="19"/>
  <c r="F22" i="19"/>
  <c r="G22" i="19"/>
  <c r="H22" i="19"/>
  <c r="I22" i="19"/>
  <c r="J22" i="19"/>
  <c r="K22" i="19"/>
  <c r="L22" i="19"/>
  <c r="M22" i="19"/>
  <c r="N22" i="19"/>
  <c r="N23" i="19" s="1"/>
  <c r="N13" i="21" s="1"/>
  <c r="D21" i="16"/>
  <c r="E21" i="16"/>
  <c r="F21" i="16"/>
  <c r="G21" i="16"/>
  <c r="H21" i="16"/>
  <c r="I21" i="16"/>
  <c r="J21" i="16"/>
  <c r="K21" i="16"/>
  <c r="L21" i="16"/>
  <c r="M21" i="16"/>
  <c r="N21" i="16"/>
  <c r="D21" i="18"/>
  <c r="E21" i="18"/>
  <c r="F21" i="18"/>
  <c r="G21" i="18"/>
  <c r="H21" i="18"/>
  <c r="I21" i="18"/>
  <c r="J21" i="18"/>
  <c r="K21" i="18"/>
  <c r="L21" i="18"/>
  <c r="M21" i="18"/>
  <c r="N21" i="18"/>
  <c r="C21" i="18"/>
  <c r="D23" i="17"/>
  <c r="E23" i="17"/>
  <c r="F23" i="17"/>
  <c r="G23" i="17"/>
  <c r="H23" i="17"/>
  <c r="I23" i="17"/>
  <c r="J23" i="17"/>
  <c r="K23" i="17"/>
  <c r="L23" i="17"/>
  <c r="M23" i="17"/>
  <c r="N23" i="17"/>
  <c r="N11" i="20"/>
  <c r="M11" i="20"/>
  <c r="L11" i="20"/>
  <c r="K11" i="20"/>
  <c r="J11" i="20"/>
  <c r="I11" i="20"/>
  <c r="H11" i="20"/>
  <c r="G11" i="20"/>
  <c r="F11" i="20"/>
  <c r="E11" i="20"/>
  <c r="D11" i="20"/>
  <c r="C11" i="20"/>
  <c r="D21" i="15"/>
  <c r="E21" i="15"/>
  <c r="F21" i="15"/>
  <c r="G21" i="15"/>
  <c r="H21" i="15"/>
  <c r="I21" i="15"/>
  <c r="J21" i="15"/>
  <c r="K21" i="15"/>
  <c r="L21" i="15"/>
  <c r="M21" i="15"/>
  <c r="N21" i="15"/>
  <c r="D11" i="15"/>
  <c r="E11" i="15"/>
  <c r="F11" i="15"/>
  <c r="G11" i="15"/>
  <c r="H11" i="15"/>
  <c r="I11" i="15"/>
  <c r="J11" i="15"/>
  <c r="K11" i="15"/>
  <c r="L11" i="15"/>
  <c r="M11" i="15"/>
  <c r="N11" i="15"/>
  <c r="M21" i="20" l="1"/>
  <c r="M14" i="21" s="1"/>
  <c r="K21" i="20"/>
  <c r="K14" i="21" s="1"/>
  <c r="I21" i="20"/>
  <c r="I14" i="21" s="1"/>
  <c r="G21" i="20"/>
  <c r="G14" i="21" s="1"/>
  <c r="E21" i="20"/>
  <c r="E14" i="21" s="1"/>
  <c r="L23" i="19"/>
  <c r="L13" i="21" s="1"/>
  <c r="J23" i="19"/>
  <c r="J13" i="21" s="1"/>
  <c r="H23" i="19"/>
  <c r="H13" i="21" s="1"/>
  <c r="F23" i="19"/>
  <c r="F13" i="21" s="1"/>
  <c r="D23" i="19"/>
  <c r="D13" i="21" s="1"/>
  <c r="C22" i="18"/>
  <c r="C12" i="21" s="1"/>
  <c r="N24" i="17"/>
  <c r="N11" i="21" s="1"/>
  <c r="L24" i="17"/>
  <c r="L11" i="21" s="1"/>
  <c r="J24" i="17"/>
  <c r="J11" i="21" s="1"/>
  <c r="H24" i="17"/>
  <c r="H11" i="21" s="1"/>
  <c r="F24" i="17"/>
  <c r="F11" i="21" s="1"/>
  <c r="D24" i="17"/>
  <c r="D11" i="21" s="1"/>
  <c r="M24" i="17"/>
  <c r="M11" i="21" s="1"/>
  <c r="K24" i="17"/>
  <c r="K11" i="21" s="1"/>
  <c r="I24" i="17"/>
  <c r="I11" i="21" s="1"/>
  <c r="G24" i="17"/>
  <c r="G11" i="21" s="1"/>
  <c r="E24" i="17"/>
  <c r="E11" i="21" s="1"/>
  <c r="M22" i="16"/>
  <c r="M10" i="21" s="1"/>
  <c r="K22" i="16"/>
  <c r="K10" i="21" s="1"/>
  <c r="I22" i="16"/>
  <c r="I10" i="21" s="1"/>
  <c r="G22" i="16"/>
  <c r="G10" i="21" s="1"/>
  <c r="E22" i="16"/>
  <c r="E10" i="21" s="1"/>
  <c r="M22" i="15"/>
  <c r="M9" i="21" s="1"/>
  <c r="K22" i="15"/>
  <c r="K9" i="21" s="1"/>
  <c r="I22" i="15"/>
  <c r="I9" i="21" s="1"/>
  <c r="G22" i="15"/>
  <c r="G9" i="21" s="1"/>
  <c r="E22" i="15"/>
  <c r="E9" i="21" s="1"/>
  <c r="M22" i="18"/>
  <c r="M12" i="21" s="1"/>
  <c r="K22" i="18"/>
  <c r="K12" i="21" s="1"/>
  <c r="I22" i="18"/>
  <c r="I12" i="21" s="1"/>
  <c r="G22" i="18"/>
  <c r="G12" i="21" s="1"/>
  <c r="E22" i="18"/>
  <c r="E12" i="21" s="1"/>
  <c r="N22" i="15"/>
  <c r="N9" i="21" s="1"/>
  <c r="L22" i="15"/>
  <c r="L9" i="21" s="1"/>
  <c r="J22" i="15"/>
  <c r="J9" i="21" s="1"/>
  <c r="H22" i="15"/>
  <c r="H9" i="21" s="1"/>
  <c r="F22" i="15"/>
  <c r="F9" i="21" s="1"/>
  <c r="D22" i="15"/>
  <c r="D9" i="21" s="1"/>
  <c r="N22" i="16"/>
  <c r="N10" i="21" s="1"/>
  <c r="L22" i="16"/>
  <c r="L10" i="21" s="1"/>
  <c r="J22" i="16"/>
  <c r="J10" i="21" s="1"/>
  <c r="H22" i="16"/>
  <c r="H10" i="21" s="1"/>
  <c r="F22" i="16"/>
  <c r="F10" i="21" s="1"/>
  <c r="D22" i="16"/>
  <c r="D10" i="21" s="1"/>
  <c r="N21" i="20"/>
  <c r="N14" i="21" s="1"/>
  <c r="L21" i="20"/>
  <c r="L14" i="21" s="1"/>
  <c r="J21" i="20"/>
  <c r="J14" i="21" s="1"/>
  <c r="H21" i="20"/>
  <c r="H14" i="21" s="1"/>
  <c r="F21" i="20"/>
  <c r="F14" i="21" s="1"/>
  <c r="D21" i="20"/>
  <c r="D14" i="21" s="1"/>
  <c r="N22" i="18"/>
  <c r="N12" i="21" s="1"/>
  <c r="L22" i="18"/>
  <c r="L12" i="21" s="1"/>
  <c r="J22" i="18"/>
  <c r="J12" i="21" s="1"/>
  <c r="H22" i="18"/>
  <c r="H12" i="21" s="1"/>
  <c r="F22" i="18"/>
  <c r="F12" i="21" s="1"/>
  <c r="D22" i="18"/>
  <c r="D12" i="21" s="1"/>
  <c r="M23" i="19"/>
  <c r="M13" i="21" s="1"/>
  <c r="K23" i="19"/>
  <c r="K13" i="21" s="1"/>
  <c r="I23" i="19"/>
  <c r="I13" i="21" s="1"/>
  <c r="G23" i="19"/>
  <c r="G13" i="21" s="1"/>
  <c r="E23" i="19"/>
  <c r="E13" i="21" s="1"/>
  <c r="D21" i="14"/>
  <c r="E21" i="14"/>
  <c r="F21" i="14"/>
  <c r="G21" i="14"/>
  <c r="H21" i="14"/>
  <c r="I21" i="14"/>
  <c r="J21" i="14"/>
  <c r="K21" i="14"/>
  <c r="L21" i="14"/>
  <c r="M21" i="14"/>
  <c r="N21" i="14"/>
  <c r="N21" i="13"/>
  <c r="N22" i="13" s="1"/>
  <c r="N7" i="21" s="1"/>
  <c r="M21" i="13"/>
  <c r="L21" i="13"/>
  <c r="K21" i="13"/>
  <c r="J21" i="13"/>
  <c r="J22" i="13" s="1"/>
  <c r="J7" i="21" s="1"/>
  <c r="I21" i="13"/>
  <c r="H21" i="13"/>
  <c r="H22" i="13" s="1"/>
  <c r="H7" i="21" s="1"/>
  <c r="G21" i="13"/>
  <c r="F21" i="13"/>
  <c r="E21" i="13"/>
  <c r="D21" i="13"/>
  <c r="D22" i="13" s="1"/>
  <c r="D7" i="21" s="1"/>
  <c r="C21" i="13"/>
  <c r="D22" i="12"/>
  <c r="E22" i="12"/>
  <c r="F22" i="12"/>
  <c r="G22" i="12"/>
  <c r="H22" i="12"/>
  <c r="I22" i="12"/>
  <c r="J22" i="12"/>
  <c r="K22" i="12"/>
  <c r="L22" i="12"/>
  <c r="M22" i="12"/>
  <c r="N22" i="12"/>
  <c r="C20" i="20"/>
  <c r="C21" i="20" s="1"/>
  <c r="C14" i="21" s="1"/>
  <c r="C22" i="19"/>
  <c r="C23" i="19" s="1"/>
  <c r="C13" i="21" s="1"/>
  <c r="C23" i="17"/>
  <c r="C24" i="17" s="1"/>
  <c r="C11" i="21" s="1"/>
  <c r="C21" i="16"/>
  <c r="C22" i="16" s="1"/>
  <c r="C10" i="21" s="1"/>
  <c r="C21" i="15"/>
  <c r="C11" i="15"/>
  <c r="C21" i="14"/>
  <c r="C22" i="12"/>
  <c r="D26" i="11"/>
  <c r="E26" i="11"/>
  <c r="F26" i="11"/>
  <c r="G26" i="11"/>
  <c r="H26" i="11"/>
  <c r="I26" i="11"/>
  <c r="J26" i="11"/>
  <c r="K26" i="11"/>
  <c r="L26" i="11"/>
  <c r="M26" i="11"/>
  <c r="N26" i="11"/>
  <c r="D17" i="11"/>
  <c r="E17" i="11"/>
  <c r="F17" i="11"/>
  <c r="G17" i="11"/>
  <c r="H17" i="11"/>
  <c r="I17" i="11"/>
  <c r="J17" i="11"/>
  <c r="K17" i="11"/>
  <c r="L17" i="11"/>
  <c r="M17" i="11"/>
  <c r="N17" i="11"/>
  <c r="C26" i="11"/>
  <c r="C17" i="11"/>
  <c r="L22" i="13" l="1"/>
  <c r="L7" i="21" s="1"/>
  <c r="F22" i="13"/>
  <c r="F7" i="21" s="1"/>
  <c r="N27" i="11"/>
  <c r="N5" i="21" s="1"/>
  <c r="L27" i="11"/>
  <c r="L5" i="21" s="1"/>
  <c r="J27" i="11"/>
  <c r="J5" i="21" s="1"/>
  <c r="H27" i="11"/>
  <c r="H5" i="21" s="1"/>
  <c r="F27" i="11"/>
  <c r="F5" i="21" s="1"/>
  <c r="C27" i="11"/>
  <c r="C5" i="21" s="1"/>
  <c r="M22" i="14"/>
  <c r="M8" i="21" s="1"/>
  <c r="K22" i="14"/>
  <c r="K8" i="21" s="1"/>
  <c r="I22" i="14"/>
  <c r="I8" i="21" s="1"/>
  <c r="G22" i="14"/>
  <c r="G8" i="21" s="1"/>
  <c r="E22" i="14"/>
  <c r="E8" i="21" s="1"/>
  <c r="E22" i="13"/>
  <c r="E7" i="21" s="1"/>
  <c r="G22" i="13"/>
  <c r="G7" i="21" s="1"/>
  <c r="I22" i="13"/>
  <c r="I7" i="21" s="1"/>
  <c r="K22" i="13"/>
  <c r="K7" i="21" s="1"/>
  <c r="M22" i="13"/>
  <c r="M7" i="21" s="1"/>
  <c r="D27" i="11"/>
  <c r="D5" i="21" s="1"/>
  <c r="M27" i="11"/>
  <c r="M5" i="21" s="1"/>
  <c r="K27" i="11"/>
  <c r="K5" i="21" s="1"/>
  <c r="I27" i="11"/>
  <c r="I5" i="21" s="1"/>
  <c r="G27" i="11"/>
  <c r="G5" i="21" s="1"/>
  <c r="E27" i="11"/>
  <c r="E5" i="21" s="1"/>
  <c r="C22" i="13"/>
  <c r="C7" i="21" s="1"/>
  <c r="C22" i="14"/>
  <c r="C8" i="21" s="1"/>
  <c r="C22" i="15"/>
  <c r="C9" i="21" s="1"/>
  <c r="N22" i="14"/>
  <c r="N8" i="21" s="1"/>
  <c r="L22" i="14"/>
  <c r="L8" i="21" s="1"/>
  <c r="J22" i="14"/>
  <c r="J8" i="21" s="1"/>
  <c r="H22" i="14"/>
  <c r="H8" i="21" s="1"/>
  <c r="F22" i="14"/>
  <c r="F8" i="21" s="1"/>
  <c r="D22" i="14"/>
  <c r="D8" i="21" s="1"/>
  <c r="C23" i="12"/>
  <c r="C6" i="21" s="1"/>
  <c r="N23" i="12"/>
  <c r="N6" i="21" s="1"/>
  <c r="L23" i="12"/>
  <c r="L6" i="21" s="1"/>
  <c r="J23" i="12"/>
  <c r="J6" i="21" s="1"/>
  <c r="H23" i="12"/>
  <c r="H6" i="21" s="1"/>
  <c r="F23" i="12"/>
  <c r="F6" i="21" s="1"/>
  <c r="D23" i="12"/>
  <c r="D6" i="21" s="1"/>
  <c r="M23" i="12"/>
  <c r="M6" i="21" s="1"/>
  <c r="K23" i="12"/>
  <c r="K6" i="21" s="1"/>
  <c r="I23" i="12"/>
  <c r="I6" i="21" s="1"/>
  <c r="G23" i="12"/>
  <c r="G6" i="21" s="1"/>
  <c r="E23" i="12"/>
  <c r="E6" i="21" s="1"/>
  <c r="H16" i="21" l="1"/>
  <c r="J16" i="21"/>
  <c r="F16" i="21"/>
  <c r="N16" i="21"/>
  <c r="I16" i="21"/>
  <c r="D16" i="21"/>
  <c r="L16" i="21"/>
  <c r="C16" i="21"/>
  <c r="G16" i="21"/>
  <c r="K16" i="21"/>
  <c r="E16" i="21"/>
  <c r="M16" i="21"/>
</calcChain>
</file>

<file path=xl/sharedStrings.xml><?xml version="1.0" encoding="utf-8"?>
<sst xmlns="http://schemas.openxmlformats.org/spreadsheetml/2006/main" count="467" uniqueCount="144">
  <si>
    <t xml:space="preserve">День\      № р-ры </t>
  </si>
  <si>
    <t>Выход</t>
  </si>
  <si>
    <t>Белки</t>
  </si>
  <si>
    <t>Жиры</t>
  </si>
  <si>
    <t>Углеводы</t>
  </si>
  <si>
    <t>Калл</t>
  </si>
  <si>
    <t>В1</t>
  </si>
  <si>
    <t>С</t>
  </si>
  <si>
    <t>А</t>
  </si>
  <si>
    <t>Витамины</t>
  </si>
  <si>
    <t>Ca</t>
  </si>
  <si>
    <t>Mg</t>
  </si>
  <si>
    <t>P</t>
  </si>
  <si>
    <t>Fe</t>
  </si>
  <si>
    <t>Минеральные вещества</t>
  </si>
  <si>
    <t>1 день</t>
  </si>
  <si>
    <t xml:space="preserve">Завтрак </t>
  </si>
  <si>
    <t>Хлеб пшеничный</t>
  </si>
  <si>
    <t>Итого за завтрак</t>
  </si>
  <si>
    <t>Обед</t>
  </si>
  <si>
    <t>Хлеб ржаной</t>
  </si>
  <si>
    <t>Итого за обед</t>
  </si>
  <si>
    <t>ИТОГО ЗА ДЕНЬ</t>
  </si>
  <si>
    <t>Какао с молоком</t>
  </si>
  <si>
    <t>2 день</t>
  </si>
  <si>
    <t>Компот из сухофруктов</t>
  </si>
  <si>
    <t>Чай с сахаром</t>
  </si>
  <si>
    <t>Салат из тертой моркови с яблоком</t>
  </si>
  <si>
    <t>Кисель</t>
  </si>
  <si>
    <t>3 день</t>
  </si>
  <si>
    <t>4 день</t>
  </si>
  <si>
    <t>Рис отварной</t>
  </si>
  <si>
    <t>5 день</t>
  </si>
  <si>
    <t>Салат из свеклы отварной</t>
  </si>
  <si>
    <t>Компот из смеси сухофруктов</t>
  </si>
  <si>
    <t>6 день</t>
  </si>
  <si>
    <t>7 день</t>
  </si>
  <si>
    <t>8 день</t>
  </si>
  <si>
    <t>9 день</t>
  </si>
  <si>
    <t>10 день</t>
  </si>
  <si>
    <t>Макароны отварные с сыром</t>
  </si>
  <si>
    <t>54-3г-2020</t>
  </si>
  <si>
    <t>Наименование блюд                                       7 - 11 лет</t>
  </si>
  <si>
    <t>Рассольник Ленинградский</t>
  </si>
  <si>
    <t>ГОСТ 27842-88</t>
  </si>
  <si>
    <t>ГОСТ 2077-84</t>
  </si>
  <si>
    <t>Салат из белокочанной капусты с морковью</t>
  </si>
  <si>
    <t>54-8з-2020</t>
  </si>
  <si>
    <t>Плов с курицей</t>
  </si>
  <si>
    <t>54-12м-2020</t>
  </si>
  <si>
    <t>54-16з-2020</t>
  </si>
  <si>
    <t>54-12с-2020</t>
  </si>
  <si>
    <t>Суп с рыбными консервами (горбуша)</t>
  </si>
  <si>
    <t>54-9м-2020</t>
  </si>
  <si>
    <t>54-1хн-2020</t>
  </si>
  <si>
    <t>Винегрет с растительным маслом</t>
  </si>
  <si>
    <t>54-21гн-2020</t>
  </si>
  <si>
    <t>54-3гн-2020</t>
  </si>
  <si>
    <t>54-11з-2020</t>
  </si>
  <si>
    <t xml:space="preserve">Щи из свежей капусты на костном бульоне </t>
  </si>
  <si>
    <t>Тефтели мясные из говядины с рисом</t>
  </si>
  <si>
    <t>54-16м-2020</t>
  </si>
  <si>
    <t>Каша жидкая молочная рисовая</t>
  </si>
  <si>
    <t>54-21к-2020</t>
  </si>
  <si>
    <t>Салат из белокочанной капусты с морковью и яблоком</t>
  </si>
  <si>
    <t>54-9з-2020</t>
  </si>
  <si>
    <t>54-10с-2020</t>
  </si>
  <si>
    <t>Суп крестьянский с крупой (крупа перловая)</t>
  </si>
  <si>
    <t>54-6г-2020</t>
  </si>
  <si>
    <t>Фрукт (яблоко)</t>
  </si>
  <si>
    <t>54-13з-2020</t>
  </si>
  <si>
    <t>Суп картофельный с горохом</t>
  </si>
  <si>
    <t>54-8с-2020</t>
  </si>
  <si>
    <t>макароны отварные</t>
  </si>
  <si>
    <t>54-1г-2020</t>
  </si>
  <si>
    <t>Суп картофельный с фасолью</t>
  </si>
  <si>
    <t>54-9с-2020</t>
  </si>
  <si>
    <t>54-7з-2020</t>
  </si>
  <si>
    <t>Курица тушеная с морковью</t>
  </si>
  <si>
    <t>54-25м-2020</t>
  </si>
  <si>
    <t>Салат из белокочанной капусты</t>
  </si>
  <si>
    <t>Салат из моркови и яблок</t>
  </si>
  <si>
    <t>Борщ с капустой и картофелем со сметаной</t>
  </si>
  <si>
    <t>54-2с-2020</t>
  </si>
  <si>
    <t>Котлета рыбная (минтай)</t>
  </si>
  <si>
    <t>54-3р-2020</t>
  </si>
  <si>
    <t>54-3с-2020</t>
  </si>
  <si>
    <t>Суп крестьянский с крупой (крупа рисовая)</t>
  </si>
  <si>
    <t>54-11с-2020</t>
  </si>
  <si>
    <t xml:space="preserve">5 день </t>
  </si>
  <si>
    <t>Среднее за 10 денй</t>
  </si>
  <si>
    <t>Наименование блюд                                               7 - 11 лет</t>
  </si>
  <si>
    <t>Десятидневное меню питания учащихся Бугурусланского района (7-11 лет)</t>
  </si>
  <si>
    <t>Жаркое по-домашнему (курица)</t>
  </si>
  <si>
    <t>Котлеты из курицы</t>
  </si>
  <si>
    <t>54-5м-2020</t>
  </si>
  <si>
    <t>Каша пшеничная  рассыпчатая</t>
  </si>
  <si>
    <t xml:space="preserve">Компот из сухофруктов </t>
  </si>
  <si>
    <t>54-11р-2020</t>
  </si>
  <si>
    <t>Рыба тушеная в томате с овощами (минтай)</t>
  </si>
  <si>
    <t xml:space="preserve">Чай с сахаром </t>
  </si>
  <si>
    <t xml:space="preserve">Гуляш из курицы </t>
  </si>
  <si>
    <t>Каша пшеничная рассыпчатая</t>
  </si>
  <si>
    <t xml:space="preserve">Кисель </t>
  </si>
  <si>
    <t>Жаркое по домашенму (говядина)</t>
  </si>
  <si>
    <t xml:space="preserve">           </t>
  </si>
  <si>
    <t>53-3гн-2020</t>
  </si>
  <si>
    <t>54-1с-2020</t>
  </si>
  <si>
    <t xml:space="preserve">Макароны отварные </t>
  </si>
  <si>
    <t>Биточки из говядены</t>
  </si>
  <si>
    <t>Соус красный основной</t>
  </si>
  <si>
    <t xml:space="preserve">Хлеб пшенияный </t>
  </si>
  <si>
    <t xml:space="preserve">Каша гречневая рассыпчатая </t>
  </si>
  <si>
    <t>Бефстрогонов из отварнойиговядены</t>
  </si>
  <si>
    <t xml:space="preserve">Хлеб пшеничный </t>
  </si>
  <si>
    <t>Фрукт (апельсин)</t>
  </si>
  <si>
    <t xml:space="preserve">Бутерброд с маслом </t>
  </si>
  <si>
    <t>Рагу из курицы</t>
  </si>
  <si>
    <t>Запеканка из творога</t>
  </si>
  <si>
    <t>Джем фруктовый</t>
  </si>
  <si>
    <t>Какаос молоком</t>
  </si>
  <si>
    <t xml:space="preserve">Рис отварной </t>
  </si>
  <si>
    <t>Соус сметанный</t>
  </si>
  <si>
    <t>Икра свекольная</t>
  </si>
  <si>
    <t>54-15з-2020</t>
  </si>
  <si>
    <t>54-4г-2020</t>
  </si>
  <si>
    <t>54-1т-2020</t>
  </si>
  <si>
    <t>54-1м-2020</t>
  </si>
  <si>
    <t>54-6м-2020</t>
  </si>
  <si>
    <t>Плов с  курицей</t>
  </si>
  <si>
    <t>54-22м-2020</t>
  </si>
  <si>
    <t>54-1соус-2020</t>
  </si>
  <si>
    <t>54-3соус-2020</t>
  </si>
  <si>
    <t>54-2гн-2020</t>
  </si>
  <si>
    <t xml:space="preserve"> </t>
  </si>
  <si>
    <t>Чай с  лимоном с сахаром</t>
  </si>
  <si>
    <t>Пром</t>
  </si>
  <si>
    <t xml:space="preserve">Бутерброд с маслом и сыром </t>
  </si>
  <si>
    <t>Буьерброд с маслом и сыром 30/10</t>
  </si>
  <si>
    <t xml:space="preserve">Буьерброд с маслом и сыром </t>
  </si>
  <si>
    <t>Буьерброд с маслом и сыром</t>
  </si>
  <si>
    <t>Бутерброд с маслом и сыром</t>
  </si>
  <si>
    <t>Плов с говядиной</t>
  </si>
  <si>
    <t>Суп с рыбными консервами (минтай)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</si>
</sst>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1" xfId="0" applyBorder="1"/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2" xfId="0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9" fillId="0" borderId="0" xfId="0" applyFont="1"/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/>
    <xf numFmtId="0" fontId="11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left" vertical="top" wrapText="1"/>
    </xf>
    <xf numFmtId="2" fontId="11" fillId="0" borderId="1" xfId="0" applyNumberFormat="1" applyFont="1" applyBorder="1" applyAlignment="1">
      <alignment horizontal="center" vertical="center" wrapText="1"/>
    </xf>
    <xf numFmtId="0" fontId="11" fillId="0" borderId="6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Alignment="1"/>
    <xf numFmtId="0" fontId="5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0" fillId="0" borderId="4" xfId="0" applyBorder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8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523875</xdr:colOff>
      <xdr:row>3</xdr:row>
      <xdr:rowOff>19050</xdr:rowOff>
    </xdr:from>
    <xdr:to>
      <xdr:col>13</xdr:col>
      <xdr:colOff>581025</xdr:colOff>
      <xdr:row>3</xdr:row>
      <xdr:rowOff>933450</xdr:rowOff>
    </xdr:to>
    <xdr:sp macro="" textlink="" fLocksText="0">
      <xdr:nvSpPr>
        <xdr:cNvPr id="3" name="TextBox 2"/>
        <xdr:cNvSpPr>
          <a:spLocks noChangeArrowheads="1"/>
        </xdr:cNvSpPr>
      </xdr:nvSpPr>
      <xdr:spPr bwMode="auto">
        <a:xfrm>
          <a:off x="6657975" y="276225"/>
          <a:ext cx="3714750" cy="914400"/>
        </a:xfrm>
        <a:prstGeom prst="rect">
          <a:avLst/>
        </a:prstGeom>
        <a:solidFill>
          <a:srgbClr val="FFFFFF"/>
        </a:solidFill>
        <a:ln w="9360">
          <a:noFill/>
          <a:round/>
          <a:headEnd/>
          <a:tailEnd/>
        </a:ln>
        <a:effectLst/>
      </xdr:spPr>
      <xdr:txBody>
        <a:bodyPr vertOverflow="clip" wrap="square" lIns="90000" tIns="45000" rIns="90000" bIns="45000" anchor="t" upright="1"/>
        <a:lstStyle/>
        <a:p>
          <a:pPr algn="l" rtl="1">
            <a:defRPr sz="1000"/>
          </a:pPr>
          <a:r>
            <a:rPr lang="ru-RU" sz="1000" b="0" i="0" strike="noStrike">
              <a:solidFill>
                <a:srgbClr val="000000"/>
              </a:solidFill>
              <a:latin typeface="Times New Roman"/>
              <a:cs typeface="Times New Roman"/>
            </a:rPr>
            <a:t>"Утверждаю":  </a:t>
          </a:r>
        </a:p>
        <a:p>
          <a:pPr algn="l" rtl="1">
            <a:defRPr sz="1000"/>
          </a:pPr>
          <a:r>
            <a:rPr lang="ru-RU" sz="1000" b="0" i="0" strike="noStrike">
              <a:solidFill>
                <a:srgbClr val="000000"/>
              </a:solidFill>
              <a:latin typeface="Times New Roman"/>
              <a:cs typeface="Times New Roman"/>
            </a:rPr>
            <a:t>Директор</a:t>
          </a:r>
          <a:r>
            <a:rPr lang="ru-RU" sz="1000" b="0" i="0" strike="noStrike" baseline="0">
              <a:solidFill>
                <a:srgbClr val="000000"/>
              </a:solidFill>
              <a:latin typeface="Times New Roman"/>
              <a:cs typeface="Times New Roman"/>
            </a:rPr>
            <a:t> МБОУ</a:t>
          </a:r>
          <a:endParaRPr lang="ru-RU" sz="10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l" rtl="1">
            <a:defRPr sz="1000"/>
          </a:pPr>
          <a:r>
            <a:rPr lang="ru-RU" sz="1000" b="0" i="0" strike="noStrike">
              <a:solidFill>
                <a:srgbClr val="000000"/>
              </a:solidFill>
              <a:latin typeface="Times New Roman"/>
              <a:cs typeface="Times New Roman"/>
            </a:rPr>
            <a:t>__________________________________ </a:t>
          </a:r>
        </a:p>
        <a:p>
          <a:pPr algn="l" rtl="1">
            <a:defRPr sz="1000"/>
          </a:pPr>
          <a:r>
            <a:rPr lang="ru-RU" sz="1000" b="0" i="0" strike="noStrike">
              <a:solidFill>
                <a:srgbClr val="000000"/>
              </a:solidFill>
              <a:latin typeface="Times New Roman"/>
              <a:cs typeface="Times New Roman"/>
            </a:rPr>
            <a:t>"_______" ________________ 2022</a:t>
          </a:r>
          <a:r>
            <a:rPr lang="ru-RU" sz="1000" b="0" i="0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  <a:r>
            <a:rPr lang="ru-RU" sz="1000" b="0" i="0" strike="noStrike">
              <a:solidFill>
                <a:srgbClr val="000000"/>
              </a:solidFill>
              <a:latin typeface="Times New Roman"/>
              <a:cs typeface="Times New Roman"/>
            </a:rPr>
            <a:t>г</a:t>
          </a:r>
          <a:r>
            <a:rPr lang="ru-RU" sz="1200" b="0" i="0" strike="noStrike">
              <a:solidFill>
                <a:srgbClr val="000000"/>
              </a:solidFill>
              <a:latin typeface="Times New Roman"/>
              <a:cs typeface="Times New Roman"/>
            </a:rPr>
            <a:t>од  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8"/>
  <sheetViews>
    <sheetView topLeftCell="A4" workbookViewId="0">
      <selection activeCell="P16" sqref="P16"/>
    </sheetView>
  </sheetViews>
  <sheetFormatPr defaultRowHeight="15" x14ac:dyDescent="0.25"/>
  <cols>
    <col min="1" max="1" width="9.28515625" style="15"/>
    <col min="2" max="2" width="37.28515625" style="7" customWidth="1"/>
  </cols>
  <sheetData>
    <row r="1" spans="1:15" ht="20.25" customHeight="1" x14ac:dyDescent="0.25">
      <c r="B1" s="55"/>
      <c r="C1" s="56"/>
      <c r="D1" s="56"/>
      <c r="E1" s="56"/>
      <c r="I1" s="54"/>
      <c r="J1" s="54"/>
      <c r="K1" s="54"/>
      <c r="L1" s="54"/>
      <c r="M1" s="54"/>
    </row>
    <row r="2" spans="1:15" ht="2.25" hidden="1" customHeight="1" x14ac:dyDescent="0.25">
      <c r="B2" s="56"/>
      <c r="C2" s="56"/>
      <c r="D2" s="56"/>
      <c r="E2" s="56"/>
      <c r="I2" s="54"/>
      <c r="J2" s="54"/>
      <c r="K2" s="54"/>
      <c r="L2" s="54"/>
      <c r="M2" s="54"/>
    </row>
    <row r="3" spans="1:15" ht="15" hidden="1" customHeight="1" x14ac:dyDescent="0.25">
      <c r="B3" s="56"/>
      <c r="C3" s="56"/>
      <c r="D3" s="56"/>
      <c r="E3" s="56"/>
      <c r="I3" s="54"/>
      <c r="J3" s="54"/>
      <c r="K3" s="54"/>
      <c r="L3" s="54"/>
      <c r="M3" s="54"/>
    </row>
    <row r="4" spans="1:15" ht="110.25" customHeight="1" x14ac:dyDescent="0.25">
      <c r="B4" s="56"/>
      <c r="C4" s="56"/>
      <c r="D4" s="56"/>
      <c r="E4" s="56"/>
      <c r="I4" s="54"/>
      <c r="J4" s="54"/>
      <c r="K4" s="54"/>
      <c r="L4" s="54"/>
      <c r="M4" s="54"/>
    </row>
    <row r="5" spans="1:15" ht="20.25" customHeight="1" x14ac:dyDescent="0.25">
      <c r="B5" s="58" t="s">
        <v>92</v>
      </c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</row>
    <row r="6" spans="1:15" ht="11.25" customHeight="1" x14ac:dyDescent="0.25"/>
    <row r="7" spans="1:15" ht="29.1" customHeight="1" x14ac:dyDescent="0.25">
      <c r="A7" s="52" t="s">
        <v>0</v>
      </c>
      <c r="B7" s="50" t="s">
        <v>91</v>
      </c>
      <c r="C7" s="50" t="s">
        <v>1</v>
      </c>
      <c r="D7" s="50" t="s">
        <v>2</v>
      </c>
      <c r="E7" s="50" t="s">
        <v>3</v>
      </c>
      <c r="F7" s="50" t="s">
        <v>4</v>
      </c>
      <c r="G7" s="50" t="s">
        <v>5</v>
      </c>
      <c r="H7" s="48" t="s">
        <v>9</v>
      </c>
      <c r="I7" s="49"/>
      <c r="J7" s="49"/>
      <c r="K7" s="48" t="s">
        <v>14</v>
      </c>
      <c r="L7" s="49"/>
      <c r="M7" s="49"/>
      <c r="N7" s="57"/>
    </row>
    <row r="8" spans="1:15" x14ac:dyDescent="0.25">
      <c r="A8" s="53"/>
      <c r="B8" s="51"/>
      <c r="C8" s="51"/>
      <c r="D8" s="51"/>
      <c r="E8" s="51"/>
      <c r="F8" s="51"/>
      <c r="G8" s="51"/>
      <c r="H8" s="1" t="s">
        <v>6</v>
      </c>
      <c r="I8" s="1" t="s">
        <v>7</v>
      </c>
      <c r="J8" s="1" t="s">
        <v>8</v>
      </c>
      <c r="K8" s="1" t="s">
        <v>10</v>
      </c>
      <c r="L8" s="1" t="s">
        <v>11</v>
      </c>
      <c r="M8" s="1" t="s">
        <v>12</v>
      </c>
      <c r="N8" s="1" t="s">
        <v>13</v>
      </c>
    </row>
    <row r="9" spans="1:15" x14ac:dyDescent="0.25">
      <c r="A9" s="13" t="s">
        <v>15</v>
      </c>
      <c r="B9" s="3" t="s">
        <v>16</v>
      </c>
      <c r="C9" s="48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</row>
    <row r="10" spans="1:15" ht="30" customHeight="1" x14ac:dyDescent="0.25">
      <c r="A10" s="21">
        <v>2</v>
      </c>
      <c r="B10" s="41" t="s">
        <v>137</v>
      </c>
      <c r="C10" s="5">
        <v>50</v>
      </c>
      <c r="D10" s="5">
        <v>7.8</v>
      </c>
      <c r="E10" s="5">
        <v>8.9</v>
      </c>
      <c r="F10" s="5">
        <v>18.5</v>
      </c>
      <c r="G10" s="5">
        <v>164.9</v>
      </c>
      <c r="H10" s="5">
        <v>0.05</v>
      </c>
      <c r="I10" s="5">
        <v>0.03</v>
      </c>
      <c r="J10" s="5">
        <v>0.12</v>
      </c>
      <c r="K10" s="5">
        <v>227.5</v>
      </c>
      <c r="L10" s="5">
        <v>10.199999999999999</v>
      </c>
      <c r="M10" s="5">
        <v>67.8</v>
      </c>
      <c r="N10" s="5">
        <v>1.05</v>
      </c>
    </row>
    <row r="11" spans="1:15" ht="30" customHeight="1" x14ac:dyDescent="0.25">
      <c r="A11" s="21" t="s">
        <v>125</v>
      </c>
      <c r="B11" s="41" t="s">
        <v>112</v>
      </c>
      <c r="C11" s="5">
        <v>150</v>
      </c>
      <c r="D11" s="5">
        <v>8.1999999999999993</v>
      </c>
      <c r="E11" s="5">
        <v>6.9</v>
      </c>
      <c r="F11" s="5">
        <v>35.9</v>
      </c>
      <c r="G11" s="5">
        <v>238.9</v>
      </c>
      <c r="H11" s="5">
        <v>0.21</v>
      </c>
      <c r="I11" s="5">
        <v>0</v>
      </c>
      <c r="J11" s="5">
        <v>27.5</v>
      </c>
      <c r="K11" s="5">
        <v>23</v>
      </c>
      <c r="L11" s="5">
        <v>120</v>
      </c>
      <c r="M11" s="5">
        <v>180</v>
      </c>
      <c r="N11" s="5">
        <v>4</v>
      </c>
    </row>
    <row r="12" spans="1:15" ht="30" customHeight="1" x14ac:dyDescent="0.25">
      <c r="A12" s="42" t="s">
        <v>127</v>
      </c>
      <c r="B12" s="41" t="s">
        <v>113</v>
      </c>
      <c r="C12" s="5">
        <v>90</v>
      </c>
      <c r="D12" s="5">
        <v>14.9</v>
      </c>
      <c r="E12" s="5">
        <v>15.6</v>
      </c>
      <c r="F12" s="5">
        <v>2.2999999999999998</v>
      </c>
      <c r="G12" s="5">
        <v>210.2</v>
      </c>
      <c r="H12" s="5">
        <v>0.04</v>
      </c>
      <c r="I12" s="5">
        <v>0.45</v>
      </c>
      <c r="J12" s="5">
        <v>108.8</v>
      </c>
      <c r="K12" s="5">
        <v>32.200000000000003</v>
      </c>
      <c r="L12" s="5">
        <v>21</v>
      </c>
      <c r="M12" s="5">
        <v>152</v>
      </c>
      <c r="N12" s="5">
        <v>2</v>
      </c>
    </row>
    <row r="13" spans="1:15" ht="30" customHeight="1" x14ac:dyDescent="0.25">
      <c r="A13" s="21" t="s">
        <v>133</v>
      </c>
      <c r="B13" s="41" t="s">
        <v>26</v>
      </c>
      <c r="C13" s="5">
        <v>200</v>
      </c>
      <c r="D13" s="5">
        <v>0.2</v>
      </c>
      <c r="E13" s="5">
        <v>0</v>
      </c>
      <c r="F13" s="5">
        <v>6.5</v>
      </c>
      <c r="G13" s="5">
        <v>26.8</v>
      </c>
      <c r="H13" s="5">
        <v>0</v>
      </c>
      <c r="I13" s="5">
        <v>0.04</v>
      </c>
      <c r="J13" s="5">
        <v>0.3</v>
      </c>
      <c r="K13" s="5">
        <v>12</v>
      </c>
      <c r="L13" s="5">
        <v>3.8</v>
      </c>
      <c r="M13" s="5">
        <v>7.2</v>
      </c>
      <c r="N13" s="5">
        <v>0.7</v>
      </c>
      <c r="O13" s="34"/>
    </row>
    <row r="14" spans="1:15" ht="30" customHeight="1" x14ac:dyDescent="0.25">
      <c r="A14" s="21" t="s">
        <v>44</v>
      </c>
      <c r="B14" s="41" t="s">
        <v>114</v>
      </c>
      <c r="C14" s="5">
        <v>30</v>
      </c>
      <c r="D14" s="5">
        <v>3.07</v>
      </c>
      <c r="E14" s="5">
        <v>1.07</v>
      </c>
      <c r="F14" s="5">
        <v>20.9</v>
      </c>
      <c r="G14" s="5">
        <v>107.2</v>
      </c>
      <c r="H14" s="5">
        <v>0.13</v>
      </c>
      <c r="I14" s="5">
        <v>0</v>
      </c>
      <c r="J14" s="5">
        <v>0</v>
      </c>
      <c r="K14" s="5">
        <v>13</v>
      </c>
      <c r="L14" s="5">
        <v>14.1</v>
      </c>
      <c r="M14" s="5">
        <v>35.1</v>
      </c>
      <c r="N14" s="5">
        <v>1.05</v>
      </c>
      <c r="O14" s="43"/>
    </row>
    <row r="15" spans="1:15" ht="30" customHeight="1" x14ac:dyDescent="0.25">
      <c r="A15" s="21"/>
      <c r="B15" s="41" t="s">
        <v>115</v>
      </c>
      <c r="C15" s="5">
        <v>100</v>
      </c>
      <c r="D15" s="5">
        <v>9</v>
      </c>
      <c r="E15" s="5">
        <v>0.2</v>
      </c>
      <c r="F15" s="5">
        <v>8.1</v>
      </c>
      <c r="G15" s="5">
        <v>38.76</v>
      </c>
      <c r="H15" s="5">
        <v>0.04</v>
      </c>
      <c r="I15" s="5">
        <v>25</v>
      </c>
      <c r="J15" s="5">
        <v>0</v>
      </c>
      <c r="K15" s="5">
        <v>39</v>
      </c>
      <c r="L15" s="5">
        <v>13</v>
      </c>
      <c r="M15" s="5">
        <v>35</v>
      </c>
      <c r="N15" s="5">
        <v>0.3</v>
      </c>
    </row>
    <row r="16" spans="1:15" ht="30" customHeight="1" x14ac:dyDescent="0.25">
      <c r="A16" s="39"/>
      <c r="B16" s="40" t="s">
        <v>134</v>
      </c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</row>
    <row r="17" spans="1:14" x14ac:dyDescent="0.25">
      <c r="A17" s="14"/>
      <c r="B17" s="3" t="s">
        <v>18</v>
      </c>
      <c r="C17" s="4">
        <f t="shared" ref="C17:N17" si="0">SUM(C10:C16)</f>
        <v>620</v>
      </c>
      <c r="D17" s="20">
        <f t="shared" si="0"/>
        <v>43.169999999999995</v>
      </c>
      <c r="E17" s="20">
        <f t="shared" si="0"/>
        <v>32.67</v>
      </c>
      <c r="F17" s="20">
        <f t="shared" si="0"/>
        <v>92.199999999999989</v>
      </c>
      <c r="G17" s="20">
        <f t="shared" si="0"/>
        <v>786.76</v>
      </c>
      <c r="H17" s="20">
        <f t="shared" si="0"/>
        <v>0.47</v>
      </c>
      <c r="I17" s="20">
        <f t="shared" si="0"/>
        <v>25.52</v>
      </c>
      <c r="J17" s="20">
        <f t="shared" si="0"/>
        <v>136.72</v>
      </c>
      <c r="K17" s="20">
        <f t="shared" si="0"/>
        <v>346.7</v>
      </c>
      <c r="L17" s="20">
        <f t="shared" si="0"/>
        <v>182.1</v>
      </c>
      <c r="M17" s="20">
        <f t="shared" si="0"/>
        <v>477.1</v>
      </c>
      <c r="N17" s="20">
        <f t="shared" si="0"/>
        <v>9.1000000000000014</v>
      </c>
    </row>
    <row r="18" spans="1:14" x14ac:dyDescent="0.25">
      <c r="A18" s="14"/>
      <c r="B18" s="2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1:14" x14ac:dyDescent="0.25">
      <c r="A19" s="14"/>
      <c r="B19" s="3" t="s">
        <v>19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</row>
    <row r="20" spans="1:14" ht="30" customHeight="1" x14ac:dyDescent="0.25">
      <c r="A20" s="14" t="s">
        <v>47</v>
      </c>
      <c r="B20" s="2" t="s">
        <v>46</v>
      </c>
      <c r="C20" s="1">
        <v>70</v>
      </c>
      <c r="D20" s="5">
        <v>1.1000000000000001</v>
      </c>
      <c r="E20" s="5">
        <v>7.9</v>
      </c>
      <c r="F20" s="5">
        <v>7.6</v>
      </c>
      <c r="G20" s="5">
        <v>106.5</v>
      </c>
      <c r="H20" s="5">
        <v>0.02</v>
      </c>
      <c r="I20" s="5">
        <v>21.5</v>
      </c>
      <c r="J20" s="5">
        <v>120.5</v>
      </c>
      <c r="K20" s="5">
        <v>42.2</v>
      </c>
      <c r="L20" s="5">
        <v>9</v>
      </c>
      <c r="M20" s="5">
        <v>18</v>
      </c>
      <c r="N20" s="5">
        <v>0.3</v>
      </c>
    </row>
    <row r="21" spans="1:14" ht="30" customHeight="1" x14ac:dyDescent="0.25">
      <c r="A21" s="14" t="s">
        <v>83</v>
      </c>
      <c r="B21" s="2" t="s">
        <v>82</v>
      </c>
      <c r="C21" s="1">
        <v>200</v>
      </c>
      <c r="D21" s="25">
        <v>4.72</v>
      </c>
      <c r="E21" s="25">
        <v>6.08</v>
      </c>
      <c r="F21" s="25">
        <v>10.08</v>
      </c>
      <c r="G21" s="25">
        <v>114.24</v>
      </c>
      <c r="H21" s="25">
        <v>3.2000000000000001E-2</v>
      </c>
      <c r="I21" s="25">
        <v>6.8</v>
      </c>
      <c r="J21" s="25">
        <v>137.84</v>
      </c>
      <c r="K21" s="25">
        <v>39.5</v>
      </c>
      <c r="L21" s="25">
        <v>19.2</v>
      </c>
      <c r="M21" s="25">
        <v>42.64</v>
      </c>
      <c r="N21" s="25">
        <v>0.872</v>
      </c>
    </row>
    <row r="22" spans="1:14" ht="30" customHeight="1" x14ac:dyDescent="0.25">
      <c r="A22" s="14" t="s">
        <v>49</v>
      </c>
      <c r="B22" s="2" t="s">
        <v>48</v>
      </c>
      <c r="C22" s="5">
        <v>150</v>
      </c>
      <c r="D22" s="5">
        <v>20.399999999999999</v>
      </c>
      <c r="E22" s="5">
        <v>6.07</v>
      </c>
      <c r="F22" s="5">
        <v>24.9</v>
      </c>
      <c r="G22" s="5">
        <v>235.9</v>
      </c>
      <c r="H22" s="5">
        <v>0.06</v>
      </c>
      <c r="I22" s="5">
        <v>1.77</v>
      </c>
      <c r="J22" s="5">
        <v>110.2</v>
      </c>
      <c r="K22" s="5">
        <v>28.3</v>
      </c>
      <c r="L22" s="5">
        <v>81</v>
      </c>
      <c r="M22" s="5">
        <v>702</v>
      </c>
      <c r="N22" s="5">
        <v>1.5</v>
      </c>
    </row>
    <row r="23" spans="1:14" ht="30" customHeight="1" x14ac:dyDescent="0.25">
      <c r="A23" s="14" t="s">
        <v>57</v>
      </c>
      <c r="B23" s="2" t="s">
        <v>26</v>
      </c>
      <c r="C23" s="5">
        <v>200</v>
      </c>
      <c r="D23" s="5">
        <v>1</v>
      </c>
      <c r="E23" s="5">
        <v>0.2</v>
      </c>
      <c r="F23" s="5">
        <v>29.3</v>
      </c>
      <c r="G23" s="5">
        <v>92</v>
      </c>
      <c r="H23" s="5">
        <v>0.09</v>
      </c>
      <c r="I23" s="5">
        <v>5.23</v>
      </c>
      <c r="J23" s="5">
        <v>0</v>
      </c>
      <c r="K23" s="5">
        <v>12</v>
      </c>
      <c r="L23" s="5">
        <v>18</v>
      </c>
      <c r="M23" s="5">
        <v>17</v>
      </c>
      <c r="N23" s="5">
        <v>0.8</v>
      </c>
    </row>
    <row r="24" spans="1:14" ht="30" customHeight="1" x14ac:dyDescent="0.25">
      <c r="A24" s="14" t="s">
        <v>44</v>
      </c>
      <c r="B24" s="2" t="s">
        <v>17</v>
      </c>
      <c r="C24" s="1">
        <v>50</v>
      </c>
      <c r="D24" s="5">
        <v>3.07</v>
      </c>
      <c r="E24" s="5">
        <v>1.07</v>
      </c>
      <c r="F24" s="5">
        <v>20.9</v>
      </c>
      <c r="G24" s="5">
        <v>107.2</v>
      </c>
      <c r="H24" s="5">
        <v>0.13</v>
      </c>
      <c r="I24" s="5">
        <v>0</v>
      </c>
      <c r="J24" s="5">
        <v>0</v>
      </c>
      <c r="K24" s="5">
        <v>13</v>
      </c>
      <c r="L24" s="5">
        <v>14.1</v>
      </c>
      <c r="M24" s="5">
        <v>35.1</v>
      </c>
      <c r="N24" s="5">
        <v>1.05</v>
      </c>
    </row>
    <row r="25" spans="1:14" ht="30" customHeight="1" x14ac:dyDescent="0.25">
      <c r="A25" s="14" t="s">
        <v>45</v>
      </c>
      <c r="B25" s="2" t="s">
        <v>20</v>
      </c>
      <c r="C25" s="11">
        <v>30</v>
      </c>
      <c r="D25" s="23">
        <v>1.98</v>
      </c>
      <c r="E25" s="23">
        <v>0.36</v>
      </c>
      <c r="F25" s="23">
        <v>0.69</v>
      </c>
      <c r="G25" s="23">
        <v>54.3</v>
      </c>
      <c r="H25" s="23">
        <v>0.05</v>
      </c>
      <c r="I25" s="23">
        <v>0</v>
      </c>
      <c r="J25" s="23">
        <v>0</v>
      </c>
      <c r="K25" s="23">
        <v>12.5</v>
      </c>
      <c r="L25" s="23">
        <v>6</v>
      </c>
      <c r="M25" s="23">
        <v>37.700000000000003</v>
      </c>
      <c r="N25" s="23">
        <v>0.315</v>
      </c>
    </row>
    <row r="26" spans="1:14" x14ac:dyDescent="0.25">
      <c r="A26" s="14"/>
      <c r="B26" s="3" t="s">
        <v>21</v>
      </c>
      <c r="C26" s="4">
        <f>SUM(C20:C25)</f>
        <v>700</v>
      </c>
      <c r="D26" s="20">
        <f t="shared" ref="D26:N26" si="1">SUM(D20:D25)</f>
        <v>32.269999999999996</v>
      </c>
      <c r="E26" s="20">
        <f t="shared" si="1"/>
        <v>21.68</v>
      </c>
      <c r="F26" s="20">
        <f t="shared" si="1"/>
        <v>93.47</v>
      </c>
      <c r="G26" s="20">
        <f t="shared" si="1"/>
        <v>710.14</v>
      </c>
      <c r="H26" s="20">
        <f t="shared" si="1"/>
        <v>0.38200000000000001</v>
      </c>
      <c r="I26" s="20">
        <f t="shared" si="1"/>
        <v>35.299999999999997</v>
      </c>
      <c r="J26" s="20">
        <f t="shared" si="1"/>
        <v>368.54</v>
      </c>
      <c r="K26" s="20">
        <f t="shared" si="1"/>
        <v>147.5</v>
      </c>
      <c r="L26" s="20">
        <f t="shared" si="1"/>
        <v>147.30000000000001</v>
      </c>
      <c r="M26" s="20">
        <f t="shared" si="1"/>
        <v>852.44</v>
      </c>
      <c r="N26" s="20">
        <f t="shared" si="1"/>
        <v>4.8369999999999997</v>
      </c>
    </row>
    <row r="27" spans="1:14" x14ac:dyDescent="0.25">
      <c r="A27" s="14"/>
      <c r="B27" s="3" t="s">
        <v>22</v>
      </c>
      <c r="C27" s="4">
        <f>C26+C17</f>
        <v>1320</v>
      </c>
      <c r="D27" s="20">
        <f t="shared" ref="D27:N27" si="2">D26+D17</f>
        <v>75.44</v>
      </c>
      <c r="E27" s="20">
        <f t="shared" si="2"/>
        <v>54.35</v>
      </c>
      <c r="F27" s="20">
        <f t="shared" si="2"/>
        <v>185.67</v>
      </c>
      <c r="G27" s="20">
        <f t="shared" si="2"/>
        <v>1496.9</v>
      </c>
      <c r="H27" s="20">
        <f t="shared" si="2"/>
        <v>0.85199999999999998</v>
      </c>
      <c r="I27" s="20">
        <f t="shared" si="2"/>
        <v>60.819999999999993</v>
      </c>
      <c r="J27" s="20">
        <f t="shared" si="2"/>
        <v>505.26</v>
      </c>
      <c r="K27" s="20">
        <f t="shared" si="2"/>
        <v>494.2</v>
      </c>
      <c r="L27" s="20">
        <f t="shared" si="2"/>
        <v>329.4</v>
      </c>
      <c r="M27" s="20">
        <f t="shared" si="2"/>
        <v>1329.54</v>
      </c>
      <c r="N27" s="20">
        <f t="shared" si="2"/>
        <v>13.937000000000001</v>
      </c>
    </row>
    <row r="28" spans="1:14" x14ac:dyDescent="0.25">
      <c r="A28" s="14"/>
      <c r="B28" s="2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</sheetData>
  <mergeCells count="13">
    <mergeCell ref="I1:M4"/>
    <mergeCell ref="B1:E4"/>
    <mergeCell ref="G7:G8"/>
    <mergeCell ref="H7:J7"/>
    <mergeCell ref="K7:N7"/>
    <mergeCell ref="B5:M5"/>
    <mergeCell ref="C9:N9"/>
    <mergeCell ref="F7:F8"/>
    <mergeCell ref="A7:A8"/>
    <mergeCell ref="B7:B8"/>
    <mergeCell ref="C7:C8"/>
    <mergeCell ref="D7:D8"/>
    <mergeCell ref="E7:E8"/>
  </mergeCells>
  <pageMargins left="0.70866141732283472" right="0.70866141732283472" top="0.74803149606299213" bottom="0.74803149606299213" header="0.31496062992125984" footer="0.31496062992125984"/>
  <pageSetup paperSize="9" scale="71"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4"/>
  <sheetViews>
    <sheetView workbookViewId="0">
      <selection activeCell="P10" sqref="P10"/>
    </sheetView>
  </sheetViews>
  <sheetFormatPr defaultRowHeight="15" x14ac:dyDescent="0.25"/>
  <cols>
    <col min="1" max="1" width="9.28515625" style="15"/>
    <col min="2" max="2" width="22.42578125" style="7" customWidth="1"/>
  </cols>
  <sheetData>
    <row r="3" spans="1:15" ht="14.65" customHeight="1" x14ac:dyDescent="0.25">
      <c r="A3" s="52" t="s">
        <v>0</v>
      </c>
      <c r="B3" s="50" t="s">
        <v>42</v>
      </c>
      <c r="C3" s="50" t="s">
        <v>1</v>
      </c>
      <c r="D3" s="50" t="s">
        <v>2</v>
      </c>
      <c r="E3" s="50" t="s">
        <v>3</v>
      </c>
      <c r="F3" s="50" t="s">
        <v>4</v>
      </c>
      <c r="G3" s="50" t="s">
        <v>5</v>
      </c>
      <c r="H3" s="48" t="s">
        <v>9</v>
      </c>
      <c r="I3" s="49"/>
      <c r="J3" s="49"/>
      <c r="K3" s="48" t="s">
        <v>14</v>
      </c>
      <c r="L3" s="49"/>
      <c r="M3" s="49"/>
      <c r="N3" s="57"/>
    </row>
    <row r="4" spans="1:15" x14ac:dyDescent="0.25">
      <c r="A4" s="53"/>
      <c r="B4" s="51"/>
      <c r="C4" s="51"/>
      <c r="D4" s="51"/>
      <c r="E4" s="51"/>
      <c r="F4" s="51"/>
      <c r="G4" s="51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5" x14ac:dyDescent="0.25">
      <c r="A5" s="13" t="s">
        <v>24</v>
      </c>
      <c r="B5" s="3" t="s">
        <v>16</v>
      </c>
      <c r="C5" s="48"/>
      <c r="D5" s="49"/>
      <c r="E5" s="49"/>
      <c r="F5" s="49"/>
      <c r="G5" s="49"/>
      <c r="H5" s="49"/>
      <c r="I5" s="49"/>
      <c r="J5" s="49"/>
      <c r="K5" s="49"/>
      <c r="L5" s="49"/>
      <c r="M5" s="49"/>
      <c r="N5" s="57"/>
    </row>
    <row r="6" spans="1:15" ht="30" customHeight="1" x14ac:dyDescent="0.25">
      <c r="A6" s="21">
        <v>2</v>
      </c>
      <c r="B6" s="41" t="s">
        <v>138</v>
      </c>
      <c r="C6" s="5">
        <v>50</v>
      </c>
      <c r="D6" s="5">
        <v>7.8</v>
      </c>
      <c r="E6" s="5">
        <v>8.9</v>
      </c>
      <c r="F6" s="5">
        <v>18.5</v>
      </c>
      <c r="G6" s="5">
        <v>164.9</v>
      </c>
      <c r="H6" s="5">
        <v>0.05</v>
      </c>
      <c r="I6" s="5">
        <v>0.03</v>
      </c>
      <c r="J6" s="5">
        <v>0.12</v>
      </c>
      <c r="K6" s="5">
        <v>227.5</v>
      </c>
      <c r="L6" s="5">
        <v>10.199999999999999</v>
      </c>
      <c r="M6" s="5">
        <v>67.8</v>
      </c>
      <c r="N6" s="5">
        <v>1.05</v>
      </c>
    </row>
    <row r="7" spans="1:15" ht="30" customHeight="1" x14ac:dyDescent="0.25">
      <c r="A7" s="21" t="s">
        <v>74</v>
      </c>
      <c r="B7" s="41" t="s">
        <v>108</v>
      </c>
      <c r="C7" s="5">
        <v>150</v>
      </c>
      <c r="D7" s="5">
        <v>5.3</v>
      </c>
      <c r="E7" s="5">
        <v>5.5</v>
      </c>
      <c r="F7" s="5">
        <v>32.700000000000003</v>
      </c>
      <c r="G7" s="5">
        <v>202</v>
      </c>
      <c r="H7" s="5">
        <v>0.06</v>
      </c>
      <c r="I7" s="5">
        <v>0</v>
      </c>
      <c r="J7" s="5">
        <v>26.6</v>
      </c>
      <c r="K7" s="5">
        <v>14</v>
      </c>
      <c r="L7" s="5">
        <v>7</v>
      </c>
      <c r="M7" s="5">
        <v>40</v>
      </c>
      <c r="N7" s="5">
        <v>0.7</v>
      </c>
    </row>
    <row r="8" spans="1:15" ht="30" customHeight="1" x14ac:dyDescent="0.25">
      <c r="A8" s="42" t="s">
        <v>128</v>
      </c>
      <c r="B8" s="41" t="s">
        <v>109</v>
      </c>
      <c r="C8" s="5">
        <v>90</v>
      </c>
      <c r="D8" s="5">
        <v>15.7</v>
      </c>
      <c r="E8" s="5">
        <v>15.6</v>
      </c>
      <c r="F8" s="5">
        <v>14.2</v>
      </c>
      <c r="G8" s="5">
        <v>269.3</v>
      </c>
      <c r="H8" s="5">
        <v>0.06</v>
      </c>
      <c r="I8" s="5">
        <v>10</v>
      </c>
      <c r="J8" s="5">
        <v>27.1</v>
      </c>
      <c r="K8" s="5">
        <v>32.6</v>
      </c>
      <c r="L8" s="5">
        <v>22</v>
      </c>
      <c r="M8" s="5">
        <v>147</v>
      </c>
      <c r="N8" s="5">
        <v>2.1</v>
      </c>
    </row>
    <row r="9" spans="1:15" ht="30" customHeight="1" x14ac:dyDescent="0.25">
      <c r="A9" s="21" t="s">
        <v>132</v>
      </c>
      <c r="B9" s="41" t="s">
        <v>110</v>
      </c>
      <c r="C9" s="5">
        <v>50</v>
      </c>
      <c r="D9" s="5">
        <v>3.3</v>
      </c>
      <c r="E9" s="5">
        <v>2.7</v>
      </c>
      <c r="F9" s="5">
        <v>8.9</v>
      </c>
      <c r="G9" s="5">
        <v>73.099999999999994</v>
      </c>
      <c r="H9" s="5">
        <v>0.02</v>
      </c>
      <c r="I9" s="5">
        <v>2.68</v>
      </c>
      <c r="J9" s="5">
        <v>131.80000000000001</v>
      </c>
      <c r="K9" s="5">
        <v>11</v>
      </c>
      <c r="L9" s="5">
        <v>12.2</v>
      </c>
      <c r="M9" s="5">
        <v>23.6</v>
      </c>
      <c r="N9" s="5">
        <v>0.5</v>
      </c>
    </row>
    <row r="10" spans="1:15" ht="30" customHeight="1" x14ac:dyDescent="0.25">
      <c r="A10" s="21" t="s">
        <v>57</v>
      </c>
      <c r="B10" s="41" t="s">
        <v>135</v>
      </c>
      <c r="C10" s="5">
        <v>200</v>
      </c>
      <c r="D10" s="5">
        <v>0.3</v>
      </c>
      <c r="E10" s="5">
        <v>0</v>
      </c>
      <c r="F10" s="5">
        <v>6.7</v>
      </c>
      <c r="G10" s="5">
        <v>27.9</v>
      </c>
      <c r="H10" s="5">
        <v>0</v>
      </c>
      <c r="I10" s="5">
        <v>1.1599999999999999</v>
      </c>
      <c r="J10" s="5">
        <v>0.38</v>
      </c>
      <c r="K10" s="5">
        <v>13</v>
      </c>
      <c r="L10" s="5">
        <v>4.5999999999999996</v>
      </c>
      <c r="M10" s="5">
        <v>8.5</v>
      </c>
      <c r="N10" s="5">
        <v>0.8</v>
      </c>
      <c r="O10" s="34"/>
    </row>
    <row r="11" spans="1:15" ht="30" customHeight="1" x14ac:dyDescent="0.25">
      <c r="A11" s="21" t="s">
        <v>44</v>
      </c>
      <c r="B11" s="41" t="s">
        <v>111</v>
      </c>
      <c r="C11" s="5">
        <v>30</v>
      </c>
      <c r="D11" s="5">
        <v>3.07</v>
      </c>
      <c r="E11" s="5">
        <v>1.07</v>
      </c>
      <c r="F11" s="5">
        <v>20.9</v>
      </c>
      <c r="G11" s="5">
        <v>107.2</v>
      </c>
      <c r="H11" s="5">
        <v>0.13</v>
      </c>
      <c r="I11" s="5">
        <v>0</v>
      </c>
      <c r="J11" s="5">
        <v>0</v>
      </c>
      <c r="K11" s="5">
        <v>13</v>
      </c>
      <c r="L11" s="5">
        <v>14.1</v>
      </c>
      <c r="M11" s="5">
        <v>35.1</v>
      </c>
      <c r="N11" s="5">
        <v>1.05</v>
      </c>
    </row>
    <row r="12" spans="1:15" ht="30" customHeight="1" x14ac:dyDescent="0.25">
      <c r="A12" s="21"/>
      <c r="B12" s="41" t="s">
        <v>69</v>
      </c>
      <c r="C12" s="5">
        <v>100</v>
      </c>
      <c r="D12" s="5">
        <v>0.4</v>
      </c>
      <c r="E12" s="5">
        <v>0.4</v>
      </c>
      <c r="F12" s="5">
        <v>10.3</v>
      </c>
      <c r="G12" s="5">
        <v>44</v>
      </c>
      <c r="H12" s="5">
        <v>0.03</v>
      </c>
      <c r="I12" s="5">
        <v>10</v>
      </c>
      <c r="J12" s="5">
        <v>0</v>
      </c>
      <c r="K12" s="5">
        <v>23</v>
      </c>
      <c r="L12" s="5">
        <v>9</v>
      </c>
      <c r="M12" s="5">
        <v>11</v>
      </c>
      <c r="N12" s="5">
        <v>0.3</v>
      </c>
    </row>
    <row r="13" spans="1:15" ht="14.65" customHeight="1" x14ac:dyDescent="0.25">
      <c r="A13" s="14"/>
      <c r="B13" s="3" t="s">
        <v>18</v>
      </c>
      <c r="C13" s="4">
        <f t="shared" ref="C13:N13" si="0">SUM(C6:C12)</f>
        <v>670</v>
      </c>
      <c r="D13" s="20">
        <f t="shared" si="0"/>
        <v>35.86999999999999</v>
      </c>
      <c r="E13" s="20">
        <f t="shared" si="0"/>
        <v>34.17</v>
      </c>
      <c r="F13" s="20">
        <f t="shared" si="0"/>
        <v>112.2</v>
      </c>
      <c r="G13" s="20">
        <f t="shared" si="0"/>
        <v>888.40000000000009</v>
      </c>
      <c r="H13" s="20">
        <f t="shared" si="0"/>
        <v>0.35</v>
      </c>
      <c r="I13" s="20">
        <f t="shared" si="0"/>
        <v>23.869999999999997</v>
      </c>
      <c r="J13" s="20">
        <f t="shared" si="0"/>
        <v>186</v>
      </c>
      <c r="K13" s="20">
        <f t="shared" si="0"/>
        <v>334.1</v>
      </c>
      <c r="L13" s="20">
        <f t="shared" si="0"/>
        <v>79.100000000000009</v>
      </c>
      <c r="M13" s="20">
        <f t="shared" si="0"/>
        <v>333.00000000000006</v>
      </c>
      <c r="N13" s="20">
        <f t="shared" si="0"/>
        <v>6.4999999999999991</v>
      </c>
    </row>
    <row r="14" spans="1:15" x14ac:dyDescent="0.25">
      <c r="A14" s="14"/>
      <c r="B14" s="2"/>
      <c r="C14" s="1"/>
      <c r="D14" s="1" t="s">
        <v>105</v>
      </c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1:15" x14ac:dyDescent="0.25">
      <c r="A15" s="14"/>
      <c r="B15" s="3" t="s">
        <v>19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</row>
    <row r="16" spans="1:15" ht="30" customHeight="1" x14ac:dyDescent="0.25">
      <c r="A16" s="14" t="s">
        <v>50</v>
      </c>
      <c r="B16" s="2" t="s">
        <v>55</v>
      </c>
      <c r="C16" s="26">
        <v>70</v>
      </c>
      <c r="D16" s="26">
        <v>0.9</v>
      </c>
      <c r="E16" s="26">
        <v>7</v>
      </c>
      <c r="F16" s="26">
        <v>5.3</v>
      </c>
      <c r="G16" s="26">
        <v>89.4</v>
      </c>
      <c r="H16" s="26">
        <v>0.01</v>
      </c>
      <c r="I16" s="26">
        <v>2.9</v>
      </c>
      <c r="J16" s="26">
        <v>97.1</v>
      </c>
      <c r="K16" s="26">
        <v>25.3</v>
      </c>
      <c r="L16" s="26">
        <v>12</v>
      </c>
      <c r="M16" s="26">
        <v>28</v>
      </c>
      <c r="N16" s="26">
        <v>0.5</v>
      </c>
    </row>
    <row r="17" spans="1:14" ht="30" customHeight="1" x14ac:dyDescent="0.25">
      <c r="A17" s="14" t="s">
        <v>51</v>
      </c>
      <c r="B17" s="12" t="s">
        <v>52</v>
      </c>
      <c r="C17" s="8">
        <v>200</v>
      </c>
      <c r="D17" s="24">
        <v>7.9</v>
      </c>
      <c r="E17" s="24">
        <v>4.0999999999999996</v>
      </c>
      <c r="F17" s="24">
        <v>12.42</v>
      </c>
      <c r="G17" s="24">
        <v>117.96</v>
      </c>
      <c r="H17" s="24">
        <v>6.4000000000000001E-2</v>
      </c>
      <c r="I17" s="24">
        <v>5.84</v>
      </c>
      <c r="J17" s="24">
        <v>178.2</v>
      </c>
      <c r="K17" s="24">
        <v>107.5</v>
      </c>
      <c r="L17" s="24">
        <v>34.6</v>
      </c>
      <c r="M17" s="24">
        <v>108.8</v>
      </c>
      <c r="N17" s="24">
        <v>0.89600000000000002</v>
      </c>
    </row>
    <row r="18" spans="1:14" ht="30" customHeight="1" x14ac:dyDescent="0.25">
      <c r="A18" s="21" t="s">
        <v>53</v>
      </c>
      <c r="B18" s="2" t="s">
        <v>93</v>
      </c>
      <c r="C18" s="10">
        <v>150</v>
      </c>
      <c r="D18" s="31">
        <v>20.100000000000001</v>
      </c>
      <c r="E18" s="31">
        <v>19.3</v>
      </c>
      <c r="F18" s="31">
        <v>19.100000000000001</v>
      </c>
      <c r="G18" s="31">
        <v>323</v>
      </c>
      <c r="H18" s="31">
        <v>0.13</v>
      </c>
      <c r="I18" s="31">
        <v>9.5</v>
      </c>
      <c r="J18" s="31">
        <v>35.200000000000003</v>
      </c>
      <c r="K18" s="31">
        <v>31.3</v>
      </c>
      <c r="L18" s="31">
        <v>45</v>
      </c>
      <c r="M18" s="31">
        <v>230</v>
      </c>
      <c r="N18" s="31">
        <v>3.4</v>
      </c>
    </row>
    <row r="19" spans="1:14" ht="30" customHeight="1" x14ac:dyDescent="0.25">
      <c r="A19" s="14" t="s">
        <v>54</v>
      </c>
      <c r="B19" s="2" t="s">
        <v>25</v>
      </c>
      <c r="C19" s="1">
        <v>200</v>
      </c>
      <c r="D19" s="24">
        <v>0.5</v>
      </c>
      <c r="E19" s="24">
        <v>0</v>
      </c>
      <c r="F19" s="24">
        <v>19.8</v>
      </c>
      <c r="G19" s="24">
        <v>81</v>
      </c>
      <c r="H19" s="24">
        <v>0</v>
      </c>
      <c r="I19" s="24">
        <v>0</v>
      </c>
      <c r="J19" s="24">
        <v>15</v>
      </c>
      <c r="K19" s="24">
        <v>51</v>
      </c>
      <c r="L19" s="24">
        <v>2</v>
      </c>
      <c r="M19" s="24">
        <v>4</v>
      </c>
      <c r="N19" s="24">
        <v>0.1</v>
      </c>
    </row>
    <row r="20" spans="1:14" ht="30" customHeight="1" x14ac:dyDescent="0.25">
      <c r="A20" s="14" t="s">
        <v>44</v>
      </c>
      <c r="B20" s="2" t="s">
        <v>17</v>
      </c>
      <c r="C20" s="1">
        <v>50</v>
      </c>
      <c r="D20" s="24">
        <v>3.07</v>
      </c>
      <c r="E20" s="24">
        <v>1.07</v>
      </c>
      <c r="F20" s="24">
        <v>20.9</v>
      </c>
      <c r="G20" s="24">
        <v>107.2</v>
      </c>
      <c r="H20" s="24">
        <v>0.13</v>
      </c>
      <c r="I20" s="24">
        <v>0</v>
      </c>
      <c r="J20" s="24">
        <v>0</v>
      </c>
      <c r="K20" s="24">
        <v>13</v>
      </c>
      <c r="L20" s="24">
        <v>14.1</v>
      </c>
      <c r="M20" s="24">
        <v>35.1</v>
      </c>
      <c r="N20" s="24">
        <v>1.05</v>
      </c>
    </row>
    <row r="21" spans="1:14" ht="30" customHeight="1" x14ac:dyDescent="0.25">
      <c r="A21" s="14" t="s">
        <v>45</v>
      </c>
      <c r="B21" s="2" t="s">
        <v>20</v>
      </c>
      <c r="C21" s="11">
        <v>30</v>
      </c>
      <c r="D21" s="25">
        <v>1.98</v>
      </c>
      <c r="E21" s="25">
        <v>0.36</v>
      </c>
      <c r="F21" s="25">
        <v>0.69</v>
      </c>
      <c r="G21" s="25">
        <v>54.3</v>
      </c>
      <c r="H21" s="25">
        <v>0.05</v>
      </c>
      <c r="I21" s="25">
        <v>0</v>
      </c>
      <c r="J21" s="25">
        <v>0</v>
      </c>
      <c r="K21" s="25">
        <v>12.5</v>
      </c>
      <c r="L21" s="25">
        <v>6</v>
      </c>
      <c r="M21" s="25">
        <v>37.700000000000003</v>
      </c>
      <c r="N21" s="25">
        <v>0.315</v>
      </c>
    </row>
    <row r="22" spans="1:14" ht="15" customHeight="1" x14ac:dyDescent="0.25">
      <c r="A22" s="14"/>
      <c r="B22" s="3" t="s">
        <v>21</v>
      </c>
      <c r="C22" s="4">
        <f t="shared" ref="C22:J22" si="1">SUM(C16:C21)</f>
        <v>700</v>
      </c>
      <c r="D22" s="20">
        <f t="shared" si="1"/>
        <v>34.449999999999996</v>
      </c>
      <c r="E22" s="20">
        <f t="shared" si="1"/>
        <v>31.83</v>
      </c>
      <c r="F22" s="20">
        <f t="shared" si="1"/>
        <v>78.210000000000008</v>
      </c>
      <c r="G22" s="20">
        <f t="shared" si="1"/>
        <v>772.86</v>
      </c>
      <c r="H22" s="20">
        <f t="shared" si="1"/>
        <v>0.38400000000000001</v>
      </c>
      <c r="I22" s="20">
        <f t="shared" si="1"/>
        <v>18.240000000000002</v>
      </c>
      <c r="J22" s="20">
        <f t="shared" si="1"/>
        <v>325.49999999999994</v>
      </c>
      <c r="K22" s="20">
        <f>SUM(K16:K21)</f>
        <v>240.60000000000002</v>
      </c>
      <c r="L22" s="20">
        <f>SUM(L16:L21)</f>
        <v>113.69999999999999</v>
      </c>
      <c r="M22" s="20">
        <f>SUM(M16:M21)</f>
        <v>443.6</v>
      </c>
      <c r="N22" s="20">
        <f>SUM(N16:N21)</f>
        <v>6.2609999999999992</v>
      </c>
    </row>
    <row r="23" spans="1:14" ht="13.5" customHeight="1" x14ac:dyDescent="0.25">
      <c r="A23" s="14"/>
      <c r="B23" s="3" t="s">
        <v>22</v>
      </c>
      <c r="C23" s="4">
        <f t="shared" ref="C23:J23" si="2">C22+C13</f>
        <v>1370</v>
      </c>
      <c r="D23" s="20">
        <f t="shared" si="2"/>
        <v>70.319999999999993</v>
      </c>
      <c r="E23" s="20">
        <f t="shared" si="2"/>
        <v>66</v>
      </c>
      <c r="F23" s="20">
        <f t="shared" si="2"/>
        <v>190.41000000000003</v>
      </c>
      <c r="G23" s="20">
        <f t="shared" si="2"/>
        <v>1661.2600000000002</v>
      </c>
      <c r="H23" s="20">
        <f t="shared" si="2"/>
        <v>0.73399999999999999</v>
      </c>
      <c r="I23" s="20">
        <f t="shared" si="2"/>
        <v>42.11</v>
      </c>
      <c r="J23" s="20">
        <f t="shared" si="2"/>
        <v>511.49999999999994</v>
      </c>
      <c r="K23" s="20">
        <f>K22+K13</f>
        <v>574.70000000000005</v>
      </c>
      <c r="L23" s="20">
        <f>L22+L13</f>
        <v>192.8</v>
      </c>
      <c r="M23" s="20">
        <f>M22+M13</f>
        <v>776.60000000000014</v>
      </c>
      <c r="N23" s="20">
        <f>N22+N13</f>
        <v>12.760999999999999</v>
      </c>
    </row>
    <row r="24" spans="1:14" x14ac:dyDescent="0.25">
      <c r="A24" s="14"/>
      <c r="B24" s="2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3"/>
  <sheetViews>
    <sheetView topLeftCell="A4" workbookViewId="0">
      <selection activeCell="O9" sqref="O9"/>
    </sheetView>
  </sheetViews>
  <sheetFormatPr defaultRowHeight="15" x14ac:dyDescent="0.25"/>
  <cols>
    <col min="1" max="1" width="9.28515625" style="15"/>
    <col min="2" max="2" width="28.28515625" style="7" customWidth="1"/>
  </cols>
  <sheetData>
    <row r="3" spans="1:15" x14ac:dyDescent="0.25">
      <c r="A3" s="52" t="s">
        <v>0</v>
      </c>
      <c r="B3" s="50" t="s">
        <v>42</v>
      </c>
      <c r="C3" s="50" t="s">
        <v>1</v>
      </c>
      <c r="D3" s="50" t="s">
        <v>2</v>
      </c>
      <c r="E3" s="50" t="s">
        <v>3</v>
      </c>
      <c r="F3" s="50" t="s">
        <v>4</v>
      </c>
      <c r="G3" s="50" t="s">
        <v>5</v>
      </c>
      <c r="H3" s="48" t="s">
        <v>9</v>
      </c>
      <c r="I3" s="49"/>
      <c r="J3" s="49"/>
      <c r="K3" s="48" t="s">
        <v>14</v>
      </c>
      <c r="L3" s="49"/>
      <c r="M3" s="49"/>
      <c r="N3" s="57"/>
    </row>
    <row r="4" spans="1:15" x14ac:dyDescent="0.25">
      <c r="A4" s="53"/>
      <c r="B4" s="51"/>
      <c r="C4" s="51"/>
      <c r="D4" s="51"/>
      <c r="E4" s="51"/>
      <c r="F4" s="51"/>
      <c r="G4" s="51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5" x14ac:dyDescent="0.25">
      <c r="A5" s="13" t="s">
        <v>29</v>
      </c>
      <c r="B5" s="3" t="s">
        <v>16</v>
      </c>
      <c r="C5" s="48"/>
      <c r="D5" s="49"/>
      <c r="E5" s="49"/>
      <c r="F5" s="49"/>
      <c r="G5" s="49"/>
      <c r="H5" s="49"/>
      <c r="I5" s="49"/>
      <c r="J5" s="49"/>
      <c r="K5" s="49"/>
      <c r="L5" s="49"/>
      <c r="M5" s="49"/>
      <c r="N5" s="57"/>
    </row>
    <row r="6" spans="1:15" ht="30" customHeight="1" x14ac:dyDescent="0.25">
      <c r="A6" s="21">
        <v>2</v>
      </c>
      <c r="B6" s="41" t="s">
        <v>139</v>
      </c>
      <c r="C6" s="5">
        <v>50</v>
      </c>
      <c r="D6" s="5">
        <v>7.8</v>
      </c>
      <c r="E6" s="5">
        <v>8.9</v>
      </c>
      <c r="F6" s="5">
        <v>18.5</v>
      </c>
      <c r="G6" s="5">
        <v>164.9</v>
      </c>
      <c r="H6" s="5">
        <v>0.05</v>
      </c>
      <c r="I6" s="5">
        <v>0.03</v>
      </c>
      <c r="J6" s="5">
        <v>0.12</v>
      </c>
      <c r="K6" s="5">
        <v>227.5</v>
      </c>
      <c r="L6" s="5">
        <v>10.199999999999999</v>
      </c>
      <c r="M6" s="5">
        <v>67.8</v>
      </c>
      <c r="N6" s="5">
        <v>1.05</v>
      </c>
      <c r="O6" s="34"/>
    </row>
    <row r="7" spans="1:15" ht="30" customHeight="1" x14ac:dyDescent="0.25">
      <c r="A7" s="21" t="s">
        <v>49</v>
      </c>
      <c r="B7" s="41" t="s">
        <v>129</v>
      </c>
      <c r="C7" s="5">
        <v>170</v>
      </c>
      <c r="D7" s="5">
        <v>27.3</v>
      </c>
      <c r="E7" s="5">
        <v>8.1</v>
      </c>
      <c r="F7" s="5">
        <v>33.200000000000003</v>
      </c>
      <c r="G7" s="5">
        <v>314.60000000000002</v>
      </c>
      <c r="H7" s="5">
        <v>0.08</v>
      </c>
      <c r="I7" s="5">
        <v>2.36</v>
      </c>
      <c r="J7" s="5">
        <v>147</v>
      </c>
      <c r="K7" s="5">
        <v>28.3</v>
      </c>
      <c r="L7" s="5">
        <v>108</v>
      </c>
      <c r="M7" s="5">
        <v>234</v>
      </c>
      <c r="N7" s="5">
        <v>2</v>
      </c>
      <c r="O7" s="34"/>
    </row>
    <row r="8" spans="1:15" ht="30" customHeight="1" x14ac:dyDescent="0.25">
      <c r="A8" s="21" t="s">
        <v>57</v>
      </c>
      <c r="B8" s="41" t="s">
        <v>135</v>
      </c>
      <c r="C8" s="5">
        <v>200</v>
      </c>
      <c r="D8" s="5">
        <v>0.3</v>
      </c>
      <c r="E8" s="5">
        <v>0</v>
      </c>
      <c r="F8" s="5">
        <v>6.7</v>
      </c>
      <c r="G8" s="5">
        <v>27.9</v>
      </c>
      <c r="H8" s="5">
        <v>0</v>
      </c>
      <c r="I8" s="5">
        <v>1.1599999999999999</v>
      </c>
      <c r="J8" s="5">
        <v>0.38</v>
      </c>
      <c r="K8" s="5">
        <v>13</v>
      </c>
      <c r="L8" s="5">
        <v>4.5999999999999996</v>
      </c>
      <c r="M8" s="5">
        <v>8.5</v>
      </c>
      <c r="N8" s="5">
        <v>0.8</v>
      </c>
      <c r="O8" s="34"/>
    </row>
    <row r="9" spans="1:15" ht="30" customHeight="1" x14ac:dyDescent="0.25">
      <c r="A9" s="21" t="s">
        <v>44</v>
      </c>
      <c r="B9" s="41" t="s">
        <v>111</v>
      </c>
      <c r="C9" s="5">
        <v>30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13</v>
      </c>
      <c r="L9" s="5">
        <v>14.1</v>
      </c>
      <c r="M9" s="5">
        <v>35.1</v>
      </c>
      <c r="N9" s="5">
        <v>1.05</v>
      </c>
    </row>
    <row r="10" spans="1:15" ht="30" customHeight="1" x14ac:dyDescent="0.25">
      <c r="A10" s="21"/>
      <c r="B10" s="41" t="s">
        <v>69</v>
      </c>
      <c r="C10" s="5">
        <v>100</v>
      </c>
      <c r="D10" s="5">
        <v>0.4</v>
      </c>
      <c r="E10" s="5">
        <v>0.4</v>
      </c>
      <c r="F10" s="5">
        <v>10.3</v>
      </c>
      <c r="G10" s="5">
        <v>44</v>
      </c>
      <c r="H10" s="5">
        <v>0.03</v>
      </c>
      <c r="I10" s="5">
        <v>10</v>
      </c>
      <c r="J10" s="5">
        <v>0</v>
      </c>
      <c r="K10" s="5">
        <v>2</v>
      </c>
      <c r="L10" s="5">
        <v>9</v>
      </c>
      <c r="M10" s="5">
        <v>11</v>
      </c>
      <c r="N10" s="5">
        <v>0.3</v>
      </c>
    </row>
    <row r="11" spans="1:15" ht="14.65" customHeight="1" x14ac:dyDescent="0.25">
      <c r="A11" s="14"/>
      <c r="B11" s="3" t="s">
        <v>18</v>
      </c>
      <c r="C11" s="4">
        <f t="shared" ref="C11:N11" si="0">SUM(C6:C10)</f>
        <v>550</v>
      </c>
      <c r="D11" s="20">
        <f t="shared" si="0"/>
        <v>38.869999999999997</v>
      </c>
      <c r="E11" s="20">
        <f t="shared" si="0"/>
        <v>18.47</v>
      </c>
      <c r="F11" s="20">
        <f t="shared" si="0"/>
        <v>89.600000000000009</v>
      </c>
      <c r="G11" s="20">
        <f t="shared" si="0"/>
        <v>658.6</v>
      </c>
      <c r="H11" s="20">
        <f t="shared" si="0"/>
        <v>0.29000000000000004</v>
      </c>
      <c r="I11" s="20">
        <f t="shared" si="0"/>
        <v>13.55</v>
      </c>
      <c r="J11" s="20">
        <f t="shared" si="0"/>
        <v>147.5</v>
      </c>
      <c r="K11" s="20">
        <f t="shared" si="0"/>
        <v>283.8</v>
      </c>
      <c r="L11" s="20">
        <f t="shared" si="0"/>
        <v>145.9</v>
      </c>
      <c r="M11" s="20">
        <f t="shared" si="0"/>
        <v>356.40000000000003</v>
      </c>
      <c r="N11" s="20">
        <f t="shared" si="0"/>
        <v>5.1999999999999993</v>
      </c>
    </row>
    <row r="12" spans="1:15" x14ac:dyDescent="0.25">
      <c r="A12" s="14"/>
      <c r="B12" s="2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5" x14ac:dyDescent="0.25">
      <c r="A13" s="14"/>
      <c r="B13" s="3" t="s">
        <v>19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5" ht="30" customHeight="1" x14ac:dyDescent="0.25">
      <c r="A14" s="14" t="s">
        <v>58</v>
      </c>
      <c r="B14" s="2" t="s">
        <v>27</v>
      </c>
      <c r="C14" s="1">
        <v>60</v>
      </c>
      <c r="D14" s="5">
        <v>0.7</v>
      </c>
      <c r="E14" s="5">
        <v>8.1</v>
      </c>
      <c r="F14" s="5">
        <v>5.8</v>
      </c>
      <c r="G14" s="5">
        <v>99</v>
      </c>
      <c r="H14" s="5">
        <v>0.04</v>
      </c>
      <c r="I14" s="5">
        <v>7.84</v>
      </c>
      <c r="J14" s="5">
        <v>977.2</v>
      </c>
      <c r="K14" s="5">
        <v>25.3</v>
      </c>
      <c r="L14" s="5">
        <v>21</v>
      </c>
      <c r="M14" s="5">
        <v>30</v>
      </c>
      <c r="N14" s="5">
        <v>0.9</v>
      </c>
    </row>
    <row r="15" spans="1:15" ht="30" customHeight="1" x14ac:dyDescent="0.25">
      <c r="A15" s="14" t="s">
        <v>107</v>
      </c>
      <c r="B15" s="2" t="s">
        <v>59</v>
      </c>
      <c r="C15" s="27">
        <v>200</v>
      </c>
      <c r="D15" s="27">
        <v>4.6399999999999997</v>
      </c>
      <c r="E15" s="27">
        <v>6.08</v>
      </c>
      <c r="F15" s="27">
        <v>5.68</v>
      </c>
      <c r="G15" s="27">
        <v>96.08</v>
      </c>
      <c r="H15" s="27">
        <v>1.6E-2</v>
      </c>
      <c r="I15" s="27">
        <v>10.8</v>
      </c>
      <c r="J15" s="27">
        <v>108.24</v>
      </c>
      <c r="K15" s="27">
        <v>39.5</v>
      </c>
      <c r="L15" s="27">
        <v>13</v>
      </c>
      <c r="M15" s="27">
        <v>31</v>
      </c>
      <c r="N15" s="27">
        <v>0.48</v>
      </c>
    </row>
    <row r="16" spans="1:15" ht="30" customHeight="1" x14ac:dyDescent="0.25">
      <c r="A16" s="14" t="s">
        <v>95</v>
      </c>
      <c r="B16" s="2" t="s">
        <v>94</v>
      </c>
      <c r="C16" s="10">
        <v>90</v>
      </c>
      <c r="D16" s="31">
        <v>14.4</v>
      </c>
      <c r="E16" s="31">
        <v>3.3</v>
      </c>
      <c r="F16" s="31">
        <v>10.1</v>
      </c>
      <c r="G16" s="31">
        <v>127.1</v>
      </c>
      <c r="H16" s="31">
        <v>0.05</v>
      </c>
      <c r="I16" s="31">
        <v>0.06</v>
      </c>
      <c r="J16" s="31">
        <v>4.7</v>
      </c>
      <c r="K16" s="31">
        <v>25</v>
      </c>
      <c r="L16" s="31">
        <v>48</v>
      </c>
      <c r="M16" s="31">
        <v>108</v>
      </c>
      <c r="N16" s="31">
        <v>1</v>
      </c>
    </row>
    <row r="17" spans="1:14" ht="30" customHeight="1" x14ac:dyDescent="0.25">
      <c r="A17" s="21">
        <v>679</v>
      </c>
      <c r="B17" s="2" t="s">
        <v>96</v>
      </c>
      <c r="C17" s="24">
        <v>150</v>
      </c>
      <c r="D17" s="24">
        <v>6.6</v>
      </c>
      <c r="E17" s="24">
        <v>4.38</v>
      </c>
      <c r="F17" s="24">
        <v>37.270000000000003</v>
      </c>
      <c r="G17" s="24">
        <v>213.71</v>
      </c>
      <c r="H17" s="24">
        <v>0.11</v>
      </c>
      <c r="I17" s="24">
        <v>0</v>
      </c>
      <c r="J17" s="24">
        <v>0.02</v>
      </c>
      <c r="K17" s="24">
        <v>47.6</v>
      </c>
      <c r="L17" s="24">
        <v>0.03</v>
      </c>
      <c r="M17" s="24">
        <v>162</v>
      </c>
      <c r="N17" s="24">
        <v>2.4300000000000002</v>
      </c>
    </row>
    <row r="18" spans="1:14" ht="30" customHeight="1" x14ac:dyDescent="0.25">
      <c r="A18" s="14">
        <v>54</v>
      </c>
      <c r="B18" s="2" t="s">
        <v>28</v>
      </c>
      <c r="C18" s="5">
        <v>180</v>
      </c>
      <c r="D18" s="5">
        <v>0.4</v>
      </c>
      <c r="E18" s="5">
        <v>0.1</v>
      </c>
      <c r="F18" s="5">
        <v>14.4</v>
      </c>
      <c r="G18" s="5">
        <v>59.7</v>
      </c>
      <c r="H18" s="5">
        <v>0.01</v>
      </c>
      <c r="I18" s="5">
        <v>12</v>
      </c>
      <c r="J18" s="5">
        <v>2.4</v>
      </c>
      <c r="K18" s="5">
        <v>23</v>
      </c>
      <c r="L18" s="5">
        <v>6</v>
      </c>
      <c r="M18" s="5">
        <v>14</v>
      </c>
      <c r="N18" s="5">
        <v>0.2</v>
      </c>
    </row>
    <row r="19" spans="1:14" ht="30" customHeight="1" x14ac:dyDescent="0.25">
      <c r="A19" s="14" t="s">
        <v>44</v>
      </c>
      <c r="B19" s="2" t="s">
        <v>17</v>
      </c>
      <c r="C19" s="24">
        <v>50</v>
      </c>
      <c r="D19" s="24">
        <v>3.07</v>
      </c>
      <c r="E19" s="24">
        <v>1.07</v>
      </c>
      <c r="F19" s="24">
        <v>20.9</v>
      </c>
      <c r="G19" s="24">
        <v>107.2</v>
      </c>
      <c r="H19" s="24">
        <v>0.13</v>
      </c>
      <c r="I19" s="24">
        <v>0</v>
      </c>
      <c r="J19" s="24">
        <v>0</v>
      </c>
      <c r="K19" s="24">
        <v>13</v>
      </c>
      <c r="L19" s="24">
        <v>14.1</v>
      </c>
      <c r="M19" s="24">
        <v>35.1</v>
      </c>
      <c r="N19" s="24">
        <v>1.05</v>
      </c>
    </row>
    <row r="20" spans="1:14" ht="30" customHeight="1" x14ac:dyDescent="0.25">
      <c r="A20" s="14" t="s">
        <v>45</v>
      </c>
      <c r="B20" s="2" t="s">
        <v>20</v>
      </c>
      <c r="C20" s="28">
        <v>30</v>
      </c>
      <c r="D20" s="25">
        <v>1.98</v>
      </c>
      <c r="E20" s="25">
        <v>0.36</v>
      </c>
      <c r="F20" s="25">
        <v>0.69</v>
      </c>
      <c r="G20" s="25">
        <v>54.3</v>
      </c>
      <c r="H20" s="25">
        <v>0.05</v>
      </c>
      <c r="I20" s="25">
        <v>0</v>
      </c>
      <c r="J20" s="25">
        <v>0</v>
      </c>
      <c r="K20" s="25">
        <v>12.5</v>
      </c>
      <c r="L20" s="25">
        <v>6</v>
      </c>
      <c r="M20" s="25">
        <v>37.700000000000003</v>
      </c>
      <c r="N20" s="25">
        <v>0.315</v>
      </c>
    </row>
    <row r="21" spans="1:14" ht="16.149999999999999" customHeight="1" x14ac:dyDescent="0.25">
      <c r="A21" s="14"/>
      <c r="B21" s="3" t="s">
        <v>21</v>
      </c>
      <c r="C21" s="4">
        <f t="shared" ref="C21:N21" si="1">SUM(C14:C20)</f>
        <v>760</v>
      </c>
      <c r="D21" s="20">
        <f t="shared" si="1"/>
        <v>31.790000000000003</v>
      </c>
      <c r="E21" s="20">
        <f t="shared" si="1"/>
        <v>23.39</v>
      </c>
      <c r="F21" s="20">
        <f t="shared" si="1"/>
        <v>94.84</v>
      </c>
      <c r="G21" s="20">
        <f t="shared" si="1"/>
        <v>757.09</v>
      </c>
      <c r="H21" s="20">
        <f t="shared" si="1"/>
        <v>0.40600000000000003</v>
      </c>
      <c r="I21" s="20">
        <f t="shared" si="1"/>
        <v>30.7</v>
      </c>
      <c r="J21" s="20">
        <f t="shared" si="1"/>
        <v>1092.5600000000002</v>
      </c>
      <c r="K21" s="20">
        <f t="shared" si="1"/>
        <v>185.9</v>
      </c>
      <c r="L21" s="20">
        <f t="shared" si="1"/>
        <v>108.13</v>
      </c>
      <c r="M21" s="20">
        <f t="shared" si="1"/>
        <v>417.8</v>
      </c>
      <c r="N21" s="20">
        <f t="shared" si="1"/>
        <v>6.3750000000000009</v>
      </c>
    </row>
    <row r="22" spans="1:14" ht="16.149999999999999" customHeight="1" x14ac:dyDescent="0.25">
      <c r="A22" s="14"/>
      <c r="B22" s="3" t="s">
        <v>22</v>
      </c>
      <c r="C22" s="4">
        <f t="shared" ref="C22:N22" si="2">C21+C11</f>
        <v>1310</v>
      </c>
      <c r="D22" s="20">
        <f t="shared" si="2"/>
        <v>70.66</v>
      </c>
      <c r="E22" s="20">
        <f t="shared" si="2"/>
        <v>41.86</v>
      </c>
      <c r="F22" s="20">
        <f t="shared" si="2"/>
        <v>184.44</v>
      </c>
      <c r="G22" s="20">
        <f t="shared" si="2"/>
        <v>1415.69</v>
      </c>
      <c r="H22" s="20">
        <f t="shared" si="2"/>
        <v>0.69600000000000006</v>
      </c>
      <c r="I22" s="20">
        <f t="shared" si="2"/>
        <v>44.25</v>
      </c>
      <c r="J22" s="20">
        <f t="shared" si="2"/>
        <v>1240.0600000000002</v>
      </c>
      <c r="K22" s="20">
        <f t="shared" si="2"/>
        <v>469.70000000000005</v>
      </c>
      <c r="L22" s="20">
        <f t="shared" si="2"/>
        <v>254.03</v>
      </c>
      <c r="M22" s="20">
        <f t="shared" si="2"/>
        <v>774.2</v>
      </c>
      <c r="N22" s="20">
        <f t="shared" si="2"/>
        <v>11.574999999999999</v>
      </c>
    </row>
    <row r="23" spans="1:14" x14ac:dyDescent="0.25">
      <c r="A23" s="14"/>
      <c r="B23" s="2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3"/>
  <sheetViews>
    <sheetView workbookViewId="0">
      <selection activeCell="P11" sqref="P11"/>
    </sheetView>
  </sheetViews>
  <sheetFormatPr defaultRowHeight="15" x14ac:dyDescent="0.25"/>
  <cols>
    <col min="1" max="1" width="9.28515625" style="15"/>
    <col min="2" max="2" width="29.42578125" customWidth="1"/>
  </cols>
  <sheetData>
    <row r="3" spans="1:15" x14ac:dyDescent="0.25">
      <c r="A3" s="52" t="s">
        <v>0</v>
      </c>
      <c r="B3" s="50" t="s">
        <v>42</v>
      </c>
      <c r="C3" s="50" t="s">
        <v>1</v>
      </c>
      <c r="D3" s="50" t="s">
        <v>2</v>
      </c>
      <c r="E3" s="50" t="s">
        <v>3</v>
      </c>
      <c r="F3" s="50" t="s">
        <v>4</v>
      </c>
      <c r="G3" s="50" t="s">
        <v>5</v>
      </c>
      <c r="H3" s="48" t="s">
        <v>9</v>
      </c>
      <c r="I3" s="49"/>
      <c r="J3" s="49"/>
      <c r="K3" s="48" t="s">
        <v>14</v>
      </c>
      <c r="L3" s="49"/>
      <c r="M3" s="49"/>
      <c r="N3" s="57"/>
    </row>
    <row r="4" spans="1:15" x14ac:dyDescent="0.25">
      <c r="A4" s="53"/>
      <c r="B4" s="51"/>
      <c r="C4" s="51"/>
      <c r="D4" s="51"/>
      <c r="E4" s="51"/>
      <c r="F4" s="51"/>
      <c r="G4" s="51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5" x14ac:dyDescent="0.25">
      <c r="A5" s="13" t="s">
        <v>30</v>
      </c>
      <c r="B5" s="3" t="s">
        <v>16</v>
      </c>
      <c r="C5" s="48"/>
      <c r="D5" s="49"/>
      <c r="E5" s="49"/>
      <c r="F5" s="49"/>
      <c r="G5" s="49"/>
      <c r="H5" s="49"/>
      <c r="I5" s="49"/>
      <c r="J5" s="49"/>
      <c r="K5" s="49"/>
      <c r="L5" s="49"/>
      <c r="M5" s="49"/>
      <c r="N5" s="57"/>
    </row>
    <row r="6" spans="1:15" ht="30" customHeight="1" x14ac:dyDescent="0.25">
      <c r="A6" s="21">
        <v>2</v>
      </c>
      <c r="B6" s="41" t="s">
        <v>140</v>
      </c>
      <c r="C6" s="5">
        <v>50</v>
      </c>
      <c r="D6" s="5">
        <v>7.8</v>
      </c>
      <c r="E6" s="5">
        <v>8.9</v>
      </c>
      <c r="F6" s="5">
        <v>18.5</v>
      </c>
      <c r="G6" s="5">
        <v>164.9</v>
      </c>
      <c r="H6" s="5">
        <v>0.05</v>
      </c>
      <c r="I6" s="5">
        <v>0.03</v>
      </c>
      <c r="J6" s="5">
        <v>0.12</v>
      </c>
      <c r="K6" s="5">
        <v>227.5</v>
      </c>
      <c r="L6" s="5">
        <v>10.199999999999999</v>
      </c>
      <c r="M6" s="5">
        <v>67.8</v>
      </c>
      <c r="N6" s="5">
        <v>1.05</v>
      </c>
    </row>
    <row r="7" spans="1:15" ht="30" customHeight="1" x14ac:dyDescent="0.25">
      <c r="A7" s="21" t="s">
        <v>130</v>
      </c>
      <c r="B7" s="41" t="s">
        <v>117</v>
      </c>
      <c r="C7" s="5">
        <v>200</v>
      </c>
      <c r="D7" s="5">
        <v>21</v>
      </c>
      <c r="E7" s="5">
        <v>7</v>
      </c>
      <c r="F7" s="5">
        <v>17.5</v>
      </c>
      <c r="G7" s="5">
        <v>217.4</v>
      </c>
      <c r="H7" s="5">
        <v>0.13</v>
      </c>
      <c r="I7" s="5">
        <v>11.3</v>
      </c>
      <c r="J7" s="5">
        <v>260</v>
      </c>
      <c r="K7" s="5">
        <v>43.5</v>
      </c>
      <c r="L7" s="5">
        <v>93</v>
      </c>
      <c r="M7" s="5">
        <v>193</v>
      </c>
      <c r="N7" s="5">
        <v>2.1</v>
      </c>
    </row>
    <row r="8" spans="1:15" ht="30" customHeight="1" x14ac:dyDescent="0.25">
      <c r="A8" s="21" t="s">
        <v>133</v>
      </c>
      <c r="B8" s="41" t="s">
        <v>26</v>
      </c>
      <c r="C8" s="5">
        <v>200</v>
      </c>
      <c r="D8" s="5">
        <v>0.2</v>
      </c>
      <c r="E8" s="5">
        <v>0</v>
      </c>
      <c r="F8" s="5">
        <v>6.5</v>
      </c>
      <c r="G8" s="5">
        <v>26.8</v>
      </c>
      <c r="H8" s="5">
        <v>0</v>
      </c>
      <c r="I8" s="5">
        <v>0.04</v>
      </c>
      <c r="J8" s="5">
        <v>0.3</v>
      </c>
      <c r="K8" s="5">
        <v>12</v>
      </c>
      <c r="L8" s="5">
        <v>3.8</v>
      </c>
      <c r="M8" s="5">
        <v>7.2</v>
      </c>
      <c r="N8" s="5">
        <v>0.7</v>
      </c>
      <c r="O8" s="34"/>
    </row>
    <row r="9" spans="1:15" ht="30" customHeight="1" x14ac:dyDescent="0.25">
      <c r="A9" s="21" t="s">
        <v>44</v>
      </c>
      <c r="B9" s="41" t="s">
        <v>114</v>
      </c>
      <c r="C9" s="5">
        <v>30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13</v>
      </c>
      <c r="L9" s="5">
        <v>14.1</v>
      </c>
      <c r="M9" s="5">
        <v>35.1</v>
      </c>
      <c r="N9" s="5">
        <v>1.05</v>
      </c>
    </row>
    <row r="10" spans="1:15" ht="30" customHeight="1" x14ac:dyDescent="0.25">
      <c r="A10" s="21"/>
      <c r="B10" s="41" t="s">
        <v>115</v>
      </c>
      <c r="C10" s="5">
        <v>100</v>
      </c>
      <c r="D10" s="5">
        <v>9</v>
      </c>
      <c r="E10" s="5">
        <v>0.2</v>
      </c>
      <c r="F10" s="5">
        <v>8.1</v>
      </c>
      <c r="G10" s="5">
        <v>38.76</v>
      </c>
      <c r="H10" s="5">
        <v>0.04</v>
      </c>
      <c r="I10" s="5">
        <v>25</v>
      </c>
      <c r="J10" s="5">
        <v>0</v>
      </c>
      <c r="K10" s="5">
        <v>39</v>
      </c>
      <c r="L10" s="5">
        <v>13</v>
      </c>
      <c r="M10" s="5">
        <v>35</v>
      </c>
      <c r="N10" s="5">
        <v>0.3</v>
      </c>
    </row>
    <row r="11" spans="1:15" ht="17.649999999999999" customHeight="1" x14ac:dyDescent="0.25">
      <c r="A11" s="14"/>
      <c r="B11" s="3" t="s">
        <v>18</v>
      </c>
      <c r="C11" s="20">
        <f t="shared" ref="C11:N11" si="0">SUM(C6:C10)</f>
        <v>580</v>
      </c>
      <c r="D11" s="20">
        <f t="shared" si="0"/>
        <v>41.07</v>
      </c>
      <c r="E11" s="20">
        <f t="shared" si="0"/>
        <v>17.169999999999998</v>
      </c>
      <c r="F11" s="20">
        <f t="shared" si="0"/>
        <v>71.5</v>
      </c>
      <c r="G11" s="20">
        <f t="shared" si="0"/>
        <v>555.06000000000006</v>
      </c>
      <c r="H11" s="20">
        <f t="shared" si="0"/>
        <v>0.35</v>
      </c>
      <c r="I11" s="20">
        <f t="shared" si="0"/>
        <v>36.369999999999997</v>
      </c>
      <c r="J11" s="20">
        <f t="shared" si="0"/>
        <v>260.42</v>
      </c>
      <c r="K11" s="20">
        <f t="shared" si="0"/>
        <v>335</v>
      </c>
      <c r="L11" s="20">
        <f t="shared" si="0"/>
        <v>134.1</v>
      </c>
      <c r="M11" s="20">
        <f t="shared" si="0"/>
        <v>338.1</v>
      </c>
      <c r="N11" s="20">
        <f t="shared" si="0"/>
        <v>5.2</v>
      </c>
    </row>
    <row r="12" spans="1:15" x14ac:dyDescent="0.25">
      <c r="A12" s="14"/>
      <c r="B12" s="2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5" x14ac:dyDescent="0.25">
      <c r="A13" s="14"/>
      <c r="B13" s="3" t="s">
        <v>19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5" ht="30" customHeight="1" x14ac:dyDescent="0.25">
      <c r="A14" s="14" t="s">
        <v>65</v>
      </c>
      <c r="B14" s="2" t="s">
        <v>64</v>
      </c>
      <c r="C14" s="1">
        <v>60</v>
      </c>
      <c r="D14" s="5">
        <v>1.1000000000000001</v>
      </c>
      <c r="E14" s="5">
        <v>8.1</v>
      </c>
      <c r="F14" s="5">
        <v>4.8</v>
      </c>
      <c r="G14" s="5">
        <v>96.7</v>
      </c>
      <c r="H14" s="5">
        <v>0.02</v>
      </c>
      <c r="I14" s="5">
        <v>23.1</v>
      </c>
      <c r="J14" s="5">
        <v>322.2</v>
      </c>
      <c r="K14" s="5">
        <v>45.3</v>
      </c>
      <c r="L14" s="5">
        <v>15</v>
      </c>
      <c r="M14" s="5">
        <v>25</v>
      </c>
      <c r="N14" s="5">
        <v>0.7</v>
      </c>
    </row>
    <row r="15" spans="1:15" ht="30" customHeight="1" x14ac:dyDescent="0.25">
      <c r="A15" s="14" t="s">
        <v>66</v>
      </c>
      <c r="B15" s="2" t="s">
        <v>67</v>
      </c>
      <c r="C15" s="27">
        <v>200</v>
      </c>
      <c r="D15" s="27">
        <v>5.12</v>
      </c>
      <c r="E15" s="27">
        <v>6.24</v>
      </c>
      <c r="F15" s="27">
        <v>13.24</v>
      </c>
      <c r="G15" s="27">
        <v>119.44</v>
      </c>
      <c r="H15" s="27">
        <v>0.04</v>
      </c>
      <c r="I15" s="27">
        <v>6.4240000000000004</v>
      </c>
      <c r="J15" s="27">
        <v>106.48</v>
      </c>
      <c r="K15" s="27">
        <v>32.5</v>
      </c>
      <c r="L15" s="27">
        <v>14.64</v>
      </c>
      <c r="M15" s="27">
        <v>52.4</v>
      </c>
      <c r="N15" s="27">
        <v>0.56000000000000005</v>
      </c>
    </row>
    <row r="16" spans="1:15" ht="30" customHeight="1" x14ac:dyDescent="0.25">
      <c r="A16" s="21" t="s">
        <v>98</v>
      </c>
      <c r="B16" s="2" t="s">
        <v>99</v>
      </c>
      <c r="C16" s="1">
        <v>90</v>
      </c>
      <c r="D16" s="5">
        <v>9.6</v>
      </c>
      <c r="E16" s="5">
        <v>5.2</v>
      </c>
      <c r="F16" s="5">
        <v>4.4000000000000004</v>
      </c>
      <c r="G16" s="5">
        <v>103</v>
      </c>
      <c r="H16" s="5">
        <v>0.09</v>
      </c>
      <c r="I16" s="5">
        <v>1.99</v>
      </c>
      <c r="J16" s="5">
        <v>227.7</v>
      </c>
      <c r="K16" s="5">
        <v>131</v>
      </c>
      <c r="L16" s="5">
        <v>25</v>
      </c>
      <c r="M16" s="5">
        <v>117</v>
      </c>
      <c r="N16" s="5">
        <v>0.7</v>
      </c>
    </row>
    <row r="17" spans="1:14" ht="30" customHeight="1" x14ac:dyDescent="0.25">
      <c r="A17" s="14" t="s">
        <v>68</v>
      </c>
      <c r="B17" s="2" t="s">
        <v>31</v>
      </c>
      <c r="C17" s="24">
        <v>150</v>
      </c>
      <c r="D17" s="24">
        <v>3.6</v>
      </c>
      <c r="E17" s="24">
        <v>5.4</v>
      </c>
      <c r="F17" s="24">
        <v>39.4</v>
      </c>
      <c r="G17" s="24">
        <v>208.7</v>
      </c>
      <c r="H17" s="24">
        <v>0.03</v>
      </c>
      <c r="I17" s="24">
        <v>0</v>
      </c>
      <c r="J17" s="24">
        <v>26.6</v>
      </c>
      <c r="K17" s="24">
        <v>9</v>
      </c>
      <c r="L17" s="24">
        <v>24</v>
      </c>
      <c r="M17" s="24">
        <v>72</v>
      </c>
      <c r="N17" s="24">
        <v>0.5</v>
      </c>
    </row>
    <row r="18" spans="1:14" ht="30" customHeight="1" x14ac:dyDescent="0.25">
      <c r="A18" s="14" t="s">
        <v>54</v>
      </c>
      <c r="B18" s="2" t="s">
        <v>97</v>
      </c>
      <c r="C18" s="1">
        <v>180</v>
      </c>
      <c r="D18" s="24">
        <v>0.5</v>
      </c>
      <c r="E18" s="24">
        <v>0</v>
      </c>
      <c r="F18" s="24">
        <v>19.8</v>
      </c>
      <c r="G18" s="24">
        <v>81</v>
      </c>
      <c r="H18" s="24">
        <v>0</v>
      </c>
      <c r="I18" s="24">
        <v>0</v>
      </c>
      <c r="J18" s="24">
        <v>15</v>
      </c>
      <c r="K18" s="24">
        <v>51</v>
      </c>
      <c r="L18" s="24">
        <v>2</v>
      </c>
      <c r="M18" s="24">
        <v>4</v>
      </c>
      <c r="N18" s="24">
        <v>0.1</v>
      </c>
    </row>
    <row r="19" spans="1:14" ht="30" customHeight="1" x14ac:dyDescent="0.25">
      <c r="A19" s="14" t="s">
        <v>44</v>
      </c>
      <c r="B19" s="2" t="s">
        <v>17</v>
      </c>
      <c r="C19" s="1">
        <v>50</v>
      </c>
      <c r="D19" s="24">
        <v>3.07</v>
      </c>
      <c r="E19" s="24">
        <v>1.07</v>
      </c>
      <c r="F19" s="24">
        <v>20.9</v>
      </c>
      <c r="G19" s="24">
        <v>107.2</v>
      </c>
      <c r="H19" s="24">
        <v>0.13</v>
      </c>
      <c r="I19" s="24">
        <v>0</v>
      </c>
      <c r="J19" s="24">
        <v>0</v>
      </c>
      <c r="K19" s="24">
        <v>13</v>
      </c>
      <c r="L19" s="24">
        <v>14.1</v>
      </c>
      <c r="M19" s="24">
        <v>35.1</v>
      </c>
      <c r="N19" s="24">
        <v>1.05</v>
      </c>
    </row>
    <row r="20" spans="1:14" ht="30" customHeight="1" x14ac:dyDescent="0.25">
      <c r="A20" s="14" t="s">
        <v>45</v>
      </c>
      <c r="B20" s="2" t="s">
        <v>20</v>
      </c>
      <c r="C20" s="11">
        <v>30</v>
      </c>
      <c r="D20" s="25">
        <v>1.98</v>
      </c>
      <c r="E20" s="25">
        <v>0.36</v>
      </c>
      <c r="F20" s="25">
        <v>0.69</v>
      </c>
      <c r="G20" s="25">
        <v>54.3</v>
      </c>
      <c r="H20" s="25">
        <v>0.05</v>
      </c>
      <c r="I20" s="25">
        <v>0</v>
      </c>
      <c r="J20" s="25">
        <v>0</v>
      </c>
      <c r="K20" s="25">
        <v>12.5</v>
      </c>
      <c r="L20" s="25">
        <v>6</v>
      </c>
      <c r="M20" s="25">
        <v>37.700000000000003</v>
      </c>
      <c r="N20" s="25">
        <v>0.315</v>
      </c>
    </row>
    <row r="21" spans="1:14" ht="15.6" customHeight="1" x14ac:dyDescent="0.25">
      <c r="A21" s="14"/>
      <c r="B21" s="3" t="s">
        <v>21</v>
      </c>
      <c r="C21" s="4">
        <f>SUM(C14:C20)</f>
        <v>760</v>
      </c>
      <c r="D21" s="20">
        <f t="shared" ref="D21:N21" si="1">SUM(D14:D20)</f>
        <v>24.970000000000002</v>
      </c>
      <c r="E21" s="20">
        <f t="shared" si="1"/>
        <v>26.369999999999997</v>
      </c>
      <c r="F21" s="20">
        <f t="shared" si="1"/>
        <v>103.22999999999999</v>
      </c>
      <c r="G21" s="20">
        <f t="shared" si="1"/>
        <v>770.33999999999992</v>
      </c>
      <c r="H21" s="20">
        <f t="shared" si="1"/>
        <v>0.36</v>
      </c>
      <c r="I21" s="20">
        <f t="shared" si="1"/>
        <v>31.513999999999999</v>
      </c>
      <c r="J21" s="20">
        <f t="shared" si="1"/>
        <v>697.98</v>
      </c>
      <c r="K21" s="20">
        <f t="shared" si="1"/>
        <v>294.3</v>
      </c>
      <c r="L21" s="20">
        <f t="shared" si="1"/>
        <v>100.74</v>
      </c>
      <c r="M21" s="20">
        <f t="shared" si="1"/>
        <v>343.2</v>
      </c>
      <c r="N21" s="20">
        <f t="shared" si="1"/>
        <v>3.9250000000000003</v>
      </c>
    </row>
    <row r="22" spans="1:14" ht="19.5" customHeight="1" x14ac:dyDescent="0.25">
      <c r="A22" s="14"/>
      <c r="B22" s="3" t="s">
        <v>22</v>
      </c>
      <c r="C22" s="4">
        <f>C21+C11</f>
        <v>1340</v>
      </c>
      <c r="D22" s="20">
        <f t="shared" ref="D22:N22" si="2">D21+D11</f>
        <v>66.040000000000006</v>
      </c>
      <c r="E22" s="20">
        <f t="shared" si="2"/>
        <v>43.539999999999992</v>
      </c>
      <c r="F22" s="20">
        <f t="shared" si="2"/>
        <v>174.73</v>
      </c>
      <c r="G22" s="20">
        <f t="shared" si="2"/>
        <v>1325.4</v>
      </c>
      <c r="H22" s="20">
        <f t="shared" si="2"/>
        <v>0.71</v>
      </c>
      <c r="I22" s="20">
        <f t="shared" si="2"/>
        <v>67.884</v>
      </c>
      <c r="J22" s="20">
        <f t="shared" si="2"/>
        <v>958.40000000000009</v>
      </c>
      <c r="K22" s="20">
        <f t="shared" si="2"/>
        <v>629.29999999999995</v>
      </c>
      <c r="L22" s="20">
        <f t="shared" si="2"/>
        <v>234.83999999999997</v>
      </c>
      <c r="M22" s="20">
        <f t="shared" si="2"/>
        <v>681.3</v>
      </c>
      <c r="N22" s="20">
        <f t="shared" si="2"/>
        <v>9.125</v>
      </c>
    </row>
    <row r="23" spans="1:14" x14ac:dyDescent="0.25">
      <c r="A23" s="14"/>
      <c r="B23" s="2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3"/>
  <sheetViews>
    <sheetView workbookViewId="0">
      <selection activeCell="P12" sqref="P12"/>
    </sheetView>
  </sheetViews>
  <sheetFormatPr defaultRowHeight="15" x14ac:dyDescent="0.25"/>
  <cols>
    <col min="1" max="1" width="9.28515625" style="15"/>
    <col min="2" max="2" width="26" style="7" customWidth="1"/>
  </cols>
  <sheetData>
    <row r="3" spans="1:15" x14ac:dyDescent="0.25">
      <c r="A3" s="52" t="s">
        <v>0</v>
      </c>
      <c r="B3" s="50" t="s">
        <v>42</v>
      </c>
      <c r="C3" s="50" t="s">
        <v>1</v>
      </c>
      <c r="D3" s="50" t="s">
        <v>2</v>
      </c>
      <c r="E3" s="50" t="s">
        <v>3</v>
      </c>
      <c r="F3" s="50" t="s">
        <v>4</v>
      </c>
      <c r="G3" s="50" t="s">
        <v>5</v>
      </c>
      <c r="H3" s="48" t="s">
        <v>9</v>
      </c>
      <c r="I3" s="49"/>
      <c r="J3" s="49"/>
      <c r="K3" s="48" t="s">
        <v>14</v>
      </c>
      <c r="L3" s="49"/>
      <c r="M3" s="49"/>
      <c r="N3" s="57"/>
    </row>
    <row r="4" spans="1:15" x14ac:dyDescent="0.25">
      <c r="A4" s="53"/>
      <c r="B4" s="51"/>
      <c r="C4" s="51"/>
      <c r="D4" s="51"/>
      <c r="E4" s="51"/>
      <c r="F4" s="51"/>
      <c r="G4" s="51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5" x14ac:dyDescent="0.25">
      <c r="A5" s="13" t="s">
        <v>32</v>
      </c>
      <c r="B5" s="3" t="s">
        <v>16</v>
      </c>
      <c r="C5" s="48"/>
      <c r="D5" s="49"/>
      <c r="E5" s="49"/>
      <c r="F5" s="49"/>
      <c r="G5" s="49"/>
      <c r="H5" s="49"/>
      <c r="I5" s="49"/>
      <c r="J5" s="49"/>
      <c r="K5" s="49"/>
      <c r="L5" s="49"/>
      <c r="M5" s="49"/>
      <c r="N5" s="57"/>
    </row>
    <row r="6" spans="1:15" ht="30" customHeight="1" x14ac:dyDescent="0.25">
      <c r="A6" s="21">
        <v>2</v>
      </c>
      <c r="B6" s="41" t="s">
        <v>141</v>
      </c>
      <c r="C6" s="5">
        <v>50</v>
      </c>
      <c r="D6" s="5">
        <v>7.8</v>
      </c>
      <c r="E6" s="5">
        <v>8.9</v>
      </c>
      <c r="F6" s="5">
        <v>18.5</v>
      </c>
      <c r="G6" s="5">
        <v>164.9</v>
      </c>
      <c r="H6" s="5">
        <v>0.05</v>
      </c>
      <c r="I6" s="5">
        <v>0.03</v>
      </c>
      <c r="J6" s="5">
        <v>0.12</v>
      </c>
      <c r="K6" s="5">
        <v>227.5</v>
      </c>
      <c r="L6" s="5">
        <v>10.199999999999999</v>
      </c>
      <c r="M6" s="5">
        <v>67.8</v>
      </c>
      <c r="N6" s="5">
        <v>1.05</v>
      </c>
    </row>
    <row r="7" spans="1:15" ht="30" customHeight="1" x14ac:dyDescent="0.25">
      <c r="A7" s="21" t="s">
        <v>126</v>
      </c>
      <c r="B7" s="41" t="s">
        <v>118</v>
      </c>
      <c r="C7" s="5">
        <v>150</v>
      </c>
      <c r="D7" s="5">
        <v>25.6</v>
      </c>
      <c r="E7" s="5">
        <v>16.100000000000001</v>
      </c>
      <c r="F7" s="5">
        <v>25</v>
      </c>
      <c r="G7" s="5">
        <v>347.8</v>
      </c>
      <c r="H7" s="5">
        <v>0.06</v>
      </c>
      <c r="I7" s="5">
        <v>0.28999999999999998</v>
      </c>
      <c r="J7" s="5">
        <v>71.8</v>
      </c>
      <c r="K7" s="5">
        <v>127.5</v>
      </c>
      <c r="L7" s="5">
        <v>32</v>
      </c>
      <c r="M7" s="5">
        <v>290</v>
      </c>
      <c r="N7" s="5">
        <v>0.9</v>
      </c>
    </row>
    <row r="8" spans="1:15" ht="30" customHeight="1" x14ac:dyDescent="0.25">
      <c r="A8" s="21" t="s">
        <v>136</v>
      </c>
      <c r="B8" s="41" t="s">
        <v>119</v>
      </c>
      <c r="C8" s="5">
        <v>30</v>
      </c>
      <c r="D8" s="5">
        <v>0.2</v>
      </c>
      <c r="E8" s="5">
        <v>0</v>
      </c>
      <c r="F8" s="5">
        <v>21.6</v>
      </c>
      <c r="G8" s="5">
        <v>86.9</v>
      </c>
      <c r="H8" s="5">
        <v>0</v>
      </c>
      <c r="I8" s="5">
        <v>3.2</v>
      </c>
      <c r="J8" s="5">
        <v>0</v>
      </c>
      <c r="K8" s="5">
        <v>7.8</v>
      </c>
      <c r="L8" s="5">
        <v>2.5</v>
      </c>
      <c r="M8" s="5">
        <v>2.9</v>
      </c>
      <c r="N8" s="5">
        <v>0.1</v>
      </c>
    </row>
    <row r="9" spans="1:15" ht="30" customHeight="1" x14ac:dyDescent="0.25">
      <c r="A9" s="21" t="s">
        <v>56</v>
      </c>
      <c r="B9" s="41" t="s">
        <v>23</v>
      </c>
      <c r="C9" s="5">
        <v>200</v>
      </c>
      <c r="D9" s="5">
        <v>4.5999999999999996</v>
      </c>
      <c r="E9" s="5">
        <v>4.4000000000000004</v>
      </c>
      <c r="F9" s="5">
        <v>12.5</v>
      </c>
      <c r="G9" s="5">
        <v>107.2</v>
      </c>
      <c r="H9" s="5">
        <v>0.04</v>
      </c>
      <c r="I9" s="5">
        <v>0.68</v>
      </c>
      <c r="J9" s="5">
        <v>17.25</v>
      </c>
      <c r="K9" s="5">
        <v>163</v>
      </c>
      <c r="L9" s="5">
        <v>34.299999999999997</v>
      </c>
      <c r="M9" s="5">
        <v>130</v>
      </c>
      <c r="N9" s="5">
        <v>1.1000000000000001</v>
      </c>
      <c r="O9" s="34"/>
    </row>
    <row r="10" spans="1:15" ht="30" customHeight="1" x14ac:dyDescent="0.25">
      <c r="A10" s="21"/>
      <c r="B10" s="41" t="s">
        <v>69</v>
      </c>
      <c r="C10" s="5">
        <v>100</v>
      </c>
      <c r="D10" s="5">
        <v>0.4</v>
      </c>
      <c r="E10" s="5">
        <v>0.4</v>
      </c>
      <c r="F10" s="5">
        <v>10.3</v>
      </c>
      <c r="G10" s="5">
        <v>44</v>
      </c>
      <c r="H10" s="5">
        <v>0.03</v>
      </c>
      <c r="I10" s="5">
        <v>10</v>
      </c>
      <c r="J10" s="5">
        <v>0</v>
      </c>
      <c r="K10" s="5">
        <v>23</v>
      </c>
      <c r="L10" s="5">
        <v>9</v>
      </c>
      <c r="M10" s="5">
        <v>11</v>
      </c>
      <c r="N10" s="5">
        <v>0.3</v>
      </c>
    </row>
    <row r="11" spans="1:15" ht="15" customHeight="1" x14ac:dyDescent="0.25">
      <c r="A11" s="14"/>
      <c r="B11" s="3" t="s">
        <v>18</v>
      </c>
      <c r="C11" s="4">
        <f>SUM(C6:C10)</f>
        <v>530</v>
      </c>
      <c r="D11" s="20">
        <f t="shared" ref="D11:N11" si="0">SUM(D6:D10)</f>
        <v>38.6</v>
      </c>
      <c r="E11" s="20">
        <f t="shared" si="0"/>
        <v>29.799999999999997</v>
      </c>
      <c r="F11" s="20">
        <f t="shared" si="0"/>
        <v>87.899999999999991</v>
      </c>
      <c r="G11" s="20">
        <f t="shared" si="0"/>
        <v>750.80000000000007</v>
      </c>
      <c r="H11" s="20">
        <f t="shared" si="0"/>
        <v>0.18</v>
      </c>
      <c r="I11" s="20">
        <f t="shared" si="0"/>
        <v>14.2</v>
      </c>
      <c r="J11" s="20">
        <f t="shared" si="0"/>
        <v>89.17</v>
      </c>
      <c r="K11" s="20">
        <f t="shared" si="0"/>
        <v>548.79999999999995</v>
      </c>
      <c r="L11" s="20">
        <f t="shared" si="0"/>
        <v>88</v>
      </c>
      <c r="M11" s="20">
        <f t="shared" si="0"/>
        <v>501.7</v>
      </c>
      <c r="N11" s="20">
        <f t="shared" si="0"/>
        <v>3.45</v>
      </c>
      <c r="O11" s="34"/>
    </row>
    <row r="12" spans="1:15" x14ac:dyDescent="0.25">
      <c r="A12" s="14"/>
      <c r="B12" s="2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5" x14ac:dyDescent="0.25">
      <c r="A13" s="14"/>
      <c r="B13" s="3" t="s">
        <v>19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5" ht="30" customHeight="1" x14ac:dyDescent="0.25">
      <c r="A14" s="14" t="s">
        <v>70</v>
      </c>
      <c r="B14" s="2" t="s">
        <v>33</v>
      </c>
      <c r="C14" s="1">
        <v>60</v>
      </c>
      <c r="D14" s="5">
        <v>1.1000000000000001</v>
      </c>
      <c r="E14" s="5">
        <v>3.6</v>
      </c>
      <c r="F14" s="5">
        <v>6.1</v>
      </c>
      <c r="G14" s="5">
        <v>60.8</v>
      </c>
      <c r="H14" s="5">
        <v>0.01</v>
      </c>
      <c r="I14" s="5">
        <v>3.04</v>
      </c>
      <c r="J14" s="5">
        <v>0.9</v>
      </c>
      <c r="K14" s="5">
        <v>35</v>
      </c>
      <c r="L14" s="5">
        <v>15</v>
      </c>
      <c r="M14" s="5">
        <v>29</v>
      </c>
      <c r="N14" s="5">
        <v>0.9</v>
      </c>
    </row>
    <row r="15" spans="1:15" ht="30" customHeight="1" x14ac:dyDescent="0.25">
      <c r="A15" s="14" t="s">
        <v>72</v>
      </c>
      <c r="B15" s="2" t="s">
        <v>71</v>
      </c>
      <c r="C15" s="1">
        <v>200</v>
      </c>
      <c r="D15" s="25">
        <v>6.68</v>
      </c>
      <c r="E15" s="25">
        <v>4.5999999999999996</v>
      </c>
      <c r="F15" s="25">
        <v>16.28</v>
      </c>
      <c r="G15" s="25">
        <v>133.13999999999999</v>
      </c>
      <c r="H15" s="25">
        <v>0.14599999999999999</v>
      </c>
      <c r="I15" s="25">
        <v>4.76</v>
      </c>
      <c r="J15" s="25">
        <v>97.2</v>
      </c>
      <c r="K15" s="25">
        <v>37</v>
      </c>
      <c r="L15" s="25">
        <v>29</v>
      </c>
      <c r="M15" s="25">
        <v>80.400000000000006</v>
      </c>
      <c r="N15" s="25">
        <v>1.476</v>
      </c>
    </row>
    <row r="16" spans="1:15" ht="30" customHeight="1" x14ac:dyDescent="0.25">
      <c r="A16" s="14" t="s">
        <v>74</v>
      </c>
      <c r="B16" s="2" t="s">
        <v>73</v>
      </c>
      <c r="C16" s="1">
        <v>150</v>
      </c>
      <c r="D16" s="24">
        <v>5.3</v>
      </c>
      <c r="E16" s="24">
        <v>5.5</v>
      </c>
      <c r="F16" s="24">
        <v>32.700000000000003</v>
      </c>
      <c r="G16" s="24">
        <v>202</v>
      </c>
      <c r="H16" s="24">
        <v>0.06</v>
      </c>
      <c r="I16" s="24">
        <v>0</v>
      </c>
      <c r="J16" s="24">
        <v>26.6</v>
      </c>
      <c r="K16" s="24">
        <v>14</v>
      </c>
      <c r="L16" s="24">
        <v>7</v>
      </c>
      <c r="M16" s="24">
        <v>40</v>
      </c>
      <c r="N16" s="24">
        <v>0.7</v>
      </c>
    </row>
    <row r="17" spans="1:14" ht="30" customHeight="1" x14ac:dyDescent="0.25">
      <c r="A17" s="14" t="s">
        <v>61</v>
      </c>
      <c r="B17" s="2" t="s">
        <v>60</v>
      </c>
      <c r="C17" s="1">
        <v>90</v>
      </c>
      <c r="D17" s="5">
        <v>11.78</v>
      </c>
      <c r="E17" s="5">
        <v>12.91</v>
      </c>
      <c r="F17" s="5">
        <v>14.9</v>
      </c>
      <c r="G17" s="5">
        <v>223</v>
      </c>
      <c r="H17" s="5">
        <v>7.0000000000000007E-2</v>
      </c>
      <c r="I17" s="5">
        <v>1.0129999999999999</v>
      </c>
      <c r="J17" s="5">
        <v>51</v>
      </c>
      <c r="K17" s="5">
        <v>63.2</v>
      </c>
      <c r="L17" s="5">
        <v>28.4</v>
      </c>
      <c r="M17" s="5">
        <v>141.4</v>
      </c>
      <c r="N17" s="5">
        <v>1.27</v>
      </c>
    </row>
    <row r="18" spans="1:14" ht="30" customHeight="1" x14ac:dyDescent="0.25">
      <c r="A18" s="14" t="s">
        <v>57</v>
      </c>
      <c r="B18" s="2" t="s">
        <v>26</v>
      </c>
      <c r="C18" s="1">
        <v>180</v>
      </c>
      <c r="D18" s="5">
        <v>0.2</v>
      </c>
      <c r="E18" s="5">
        <v>0</v>
      </c>
      <c r="F18" s="5">
        <v>14.2</v>
      </c>
      <c r="G18" s="5">
        <v>26.8</v>
      </c>
      <c r="H18" s="5">
        <v>0</v>
      </c>
      <c r="I18" s="5">
        <v>0.04</v>
      </c>
      <c r="J18" s="5">
        <v>0.3</v>
      </c>
      <c r="K18" s="5">
        <v>12</v>
      </c>
      <c r="L18" s="5">
        <v>3.8</v>
      </c>
      <c r="M18" s="5">
        <v>7.2</v>
      </c>
      <c r="N18" s="5">
        <v>0.7</v>
      </c>
    </row>
    <row r="19" spans="1:14" ht="30" customHeight="1" x14ac:dyDescent="0.25">
      <c r="A19" s="14" t="s">
        <v>44</v>
      </c>
      <c r="B19" s="2" t="s">
        <v>17</v>
      </c>
      <c r="C19" s="24">
        <v>50</v>
      </c>
      <c r="D19" s="24">
        <v>3.07</v>
      </c>
      <c r="E19" s="24">
        <v>1.07</v>
      </c>
      <c r="F19" s="24">
        <v>20.9</v>
      </c>
      <c r="G19" s="24">
        <v>107.2</v>
      </c>
      <c r="H19" s="24">
        <v>0.13</v>
      </c>
      <c r="I19" s="24">
        <v>0</v>
      </c>
      <c r="J19" s="24">
        <v>0</v>
      </c>
      <c r="K19" s="24">
        <v>13</v>
      </c>
      <c r="L19" s="24">
        <v>14.1</v>
      </c>
      <c r="M19" s="24">
        <v>35.1</v>
      </c>
      <c r="N19" s="24">
        <v>1.05</v>
      </c>
    </row>
    <row r="20" spans="1:14" ht="30" customHeight="1" x14ac:dyDescent="0.25">
      <c r="A20" s="14" t="s">
        <v>45</v>
      </c>
      <c r="B20" s="2" t="s">
        <v>20</v>
      </c>
      <c r="C20" s="28">
        <v>30</v>
      </c>
      <c r="D20" s="25">
        <v>1.98</v>
      </c>
      <c r="E20" s="25">
        <v>0.36</v>
      </c>
      <c r="F20" s="25">
        <v>0.69</v>
      </c>
      <c r="G20" s="25">
        <v>54.3</v>
      </c>
      <c r="H20" s="25">
        <v>0.05</v>
      </c>
      <c r="I20" s="25">
        <v>0</v>
      </c>
      <c r="J20" s="25">
        <v>0</v>
      </c>
      <c r="K20" s="25">
        <v>12.5</v>
      </c>
      <c r="L20" s="25">
        <v>6</v>
      </c>
      <c r="M20" s="25">
        <v>37.700000000000003</v>
      </c>
      <c r="N20" s="25">
        <v>0.315</v>
      </c>
    </row>
    <row r="21" spans="1:14" ht="15.6" customHeight="1" x14ac:dyDescent="0.25">
      <c r="A21" s="14"/>
      <c r="B21" s="3" t="s">
        <v>21</v>
      </c>
      <c r="C21" s="4">
        <f>SUM(C14:C20)</f>
        <v>760</v>
      </c>
      <c r="D21" s="20">
        <f t="shared" ref="D21:N21" si="1">SUM(D14:D20)</f>
        <v>30.11</v>
      </c>
      <c r="E21" s="20">
        <f t="shared" si="1"/>
        <v>28.04</v>
      </c>
      <c r="F21" s="20">
        <f t="shared" si="1"/>
        <v>105.77000000000001</v>
      </c>
      <c r="G21" s="20">
        <f t="shared" si="1"/>
        <v>807.24</v>
      </c>
      <c r="H21" s="20">
        <f t="shared" si="1"/>
        <v>0.46600000000000003</v>
      </c>
      <c r="I21" s="20">
        <f t="shared" si="1"/>
        <v>8.852999999999998</v>
      </c>
      <c r="J21" s="20">
        <f t="shared" si="1"/>
        <v>176.00000000000003</v>
      </c>
      <c r="K21" s="20">
        <f t="shared" si="1"/>
        <v>186.7</v>
      </c>
      <c r="L21" s="20">
        <f t="shared" si="1"/>
        <v>103.3</v>
      </c>
      <c r="M21" s="20">
        <f t="shared" si="1"/>
        <v>370.8</v>
      </c>
      <c r="N21" s="20">
        <f t="shared" si="1"/>
        <v>6.4110000000000005</v>
      </c>
    </row>
    <row r="22" spans="1:14" x14ac:dyDescent="0.25">
      <c r="A22" s="14"/>
      <c r="B22" s="3" t="s">
        <v>22</v>
      </c>
      <c r="C22" s="4">
        <f>C21+C11</f>
        <v>1290</v>
      </c>
      <c r="D22" s="20">
        <f t="shared" ref="D22:N22" si="2">D21+D11</f>
        <v>68.710000000000008</v>
      </c>
      <c r="E22" s="20">
        <f t="shared" si="2"/>
        <v>57.839999999999996</v>
      </c>
      <c r="F22" s="20">
        <f t="shared" si="2"/>
        <v>193.67000000000002</v>
      </c>
      <c r="G22" s="20">
        <f t="shared" si="2"/>
        <v>1558.04</v>
      </c>
      <c r="H22" s="20">
        <f t="shared" si="2"/>
        <v>0.64600000000000002</v>
      </c>
      <c r="I22" s="20">
        <f t="shared" si="2"/>
        <v>23.052999999999997</v>
      </c>
      <c r="J22" s="20">
        <f t="shared" si="2"/>
        <v>265.17</v>
      </c>
      <c r="K22" s="20">
        <f t="shared" si="2"/>
        <v>735.5</v>
      </c>
      <c r="L22" s="20">
        <f t="shared" si="2"/>
        <v>191.3</v>
      </c>
      <c r="M22" s="20">
        <f t="shared" si="2"/>
        <v>872.5</v>
      </c>
      <c r="N22" s="20">
        <f t="shared" si="2"/>
        <v>9.8610000000000007</v>
      </c>
    </row>
    <row r="23" spans="1:14" x14ac:dyDescent="0.25">
      <c r="A23" s="14"/>
      <c r="B23" s="2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3"/>
  <sheetViews>
    <sheetView workbookViewId="0">
      <selection activeCell="B18" sqref="B18"/>
    </sheetView>
  </sheetViews>
  <sheetFormatPr defaultRowHeight="15" x14ac:dyDescent="0.25"/>
  <cols>
    <col min="2" max="2" width="26.42578125" customWidth="1"/>
  </cols>
  <sheetData>
    <row r="3" spans="1:14" x14ac:dyDescent="0.25">
      <c r="A3" s="50" t="s">
        <v>0</v>
      </c>
      <c r="B3" s="50" t="s">
        <v>42</v>
      </c>
      <c r="C3" s="50" t="s">
        <v>1</v>
      </c>
      <c r="D3" s="50" t="s">
        <v>2</v>
      </c>
      <c r="E3" s="50" t="s">
        <v>3</v>
      </c>
      <c r="F3" s="50" t="s">
        <v>4</v>
      </c>
      <c r="G3" s="50" t="s">
        <v>5</v>
      </c>
      <c r="H3" s="48" t="s">
        <v>9</v>
      </c>
      <c r="I3" s="49"/>
      <c r="J3" s="49"/>
      <c r="K3" s="48" t="s">
        <v>14</v>
      </c>
      <c r="L3" s="49"/>
      <c r="M3" s="49"/>
      <c r="N3" s="57"/>
    </row>
    <row r="4" spans="1:14" x14ac:dyDescent="0.25">
      <c r="A4" s="51"/>
      <c r="B4" s="51"/>
      <c r="C4" s="51"/>
      <c r="D4" s="51"/>
      <c r="E4" s="51"/>
      <c r="F4" s="51"/>
      <c r="G4" s="51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4" x14ac:dyDescent="0.25">
      <c r="A5" s="13" t="s">
        <v>35</v>
      </c>
      <c r="B5" s="3" t="s">
        <v>16</v>
      </c>
      <c r="C5" s="48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</row>
    <row r="6" spans="1:14" ht="30" customHeight="1" x14ac:dyDescent="0.25">
      <c r="A6" s="21">
        <v>2</v>
      </c>
      <c r="B6" s="41" t="s">
        <v>140</v>
      </c>
      <c r="C6" s="5">
        <v>50</v>
      </c>
      <c r="D6" s="5">
        <v>7.8</v>
      </c>
      <c r="E6" s="5">
        <v>8.9</v>
      </c>
      <c r="F6" s="5">
        <v>18.5</v>
      </c>
      <c r="G6" s="5">
        <v>164.9</v>
      </c>
      <c r="H6" s="5">
        <v>0.05</v>
      </c>
      <c r="I6" s="5">
        <v>0.03</v>
      </c>
      <c r="J6" s="5">
        <v>0.12</v>
      </c>
      <c r="K6" s="5">
        <v>227.5</v>
      </c>
      <c r="L6" s="5">
        <v>10.199999999999999</v>
      </c>
      <c r="M6" s="5">
        <v>67.8</v>
      </c>
      <c r="N6" s="5">
        <v>1.05</v>
      </c>
    </row>
    <row r="7" spans="1:14" ht="30" customHeight="1" x14ac:dyDescent="0.25">
      <c r="A7" s="21">
        <v>679</v>
      </c>
      <c r="B7" s="41" t="s">
        <v>102</v>
      </c>
      <c r="C7" s="5">
        <v>150</v>
      </c>
      <c r="D7" s="5">
        <v>6.6</v>
      </c>
      <c r="E7" s="5">
        <v>4.38</v>
      </c>
      <c r="F7" s="5">
        <v>37.270000000000003</v>
      </c>
      <c r="G7" s="5">
        <v>213.71</v>
      </c>
      <c r="H7" s="5">
        <v>0.11</v>
      </c>
      <c r="I7" s="5">
        <v>0</v>
      </c>
      <c r="J7" s="5">
        <v>0.02</v>
      </c>
      <c r="K7" s="5">
        <v>47.6</v>
      </c>
      <c r="L7" s="5">
        <v>0.03</v>
      </c>
      <c r="M7" s="5">
        <v>162</v>
      </c>
      <c r="N7" s="5">
        <v>2.4300000000000002</v>
      </c>
    </row>
    <row r="8" spans="1:14" ht="30" customHeight="1" x14ac:dyDescent="0.25">
      <c r="A8" s="21">
        <v>487</v>
      </c>
      <c r="B8" s="41" t="s">
        <v>101</v>
      </c>
      <c r="C8" s="5">
        <v>90</v>
      </c>
      <c r="D8" s="5">
        <v>13.5</v>
      </c>
      <c r="E8" s="5">
        <v>13.5</v>
      </c>
      <c r="F8" s="5">
        <v>3.1</v>
      </c>
      <c r="G8" s="5">
        <v>188.9</v>
      </c>
      <c r="H8" s="5">
        <v>0.03</v>
      </c>
      <c r="I8" s="5">
        <v>1.1299999999999999</v>
      </c>
      <c r="J8" s="5">
        <v>25.6</v>
      </c>
      <c r="K8" s="5">
        <v>25.3</v>
      </c>
      <c r="L8" s="5">
        <v>19</v>
      </c>
      <c r="M8" s="5">
        <v>133</v>
      </c>
      <c r="N8" s="5">
        <v>2</v>
      </c>
    </row>
    <row r="9" spans="1:14" ht="30" customHeight="1" x14ac:dyDescent="0.25">
      <c r="A9" s="21">
        <v>54</v>
      </c>
      <c r="B9" s="41" t="s">
        <v>103</v>
      </c>
      <c r="C9" s="5">
        <v>180</v>
      </c>
      <c r="D9" s="5">
        <v>0.6</v>
      </c>
      <c r="E9" s="5">
        <v>0.2</v>
      </c>
      <c r="F9" s="5">
        <v>15.2</v>
      </c>
      <c r="G9" s="5">
        <v>65.3</v>
      </c>
      <c r="H9" s="5">
        <v>0.01</v>
      </c>
      <c r="I9" s="5">
        <v>8</v>
      </c>
      <c r="J9" s="5">
        <v>98.04</v>
      </c>
      <c r="K9" s="5">
        <v>15</v>
      </c>
      <c r="L9" s="5">
        <v>3</v>
      </c>
      <c r="M9" s="5">
        <v>3</v>
      </c>
      <c r="N9" s="5">
        <v>0.5</v>
      </c>
    </row>
    <row r="10" spans="1:14" ht="30" customHeight="1" x14ac:dyDescent="0.25">
      <c r="A10" s="21" t="s">
        <v>44</v>
      </c>
      <c r="B10" s="41" t="s">
        <v>114</v>
      </c>
      <c r="C10" s="5">
        <v>30</v>
      </c>
      <c r="D10" s="5">
        <v>3.07</v>
      </c>
      <c r="E10" s="5">
        <v>1.07</v>
      </c>
      <c r="F10" s="5">
        <v>20.9</v>
      </c>
      <c r="G10" s="5">
        <v>107.2</v>
      </c>
      <c r="H10" s="5">
        <v>0.13</v>
      </c>
      <c r="I10" s="5">
        <v>0</v>
      </c>
      <c r="J10" s="5">
        <v>0</v>
      </c>
      <c r="K10" s="5">
        <v>13</v>
      </c>
      <c r="L10" s="5">
        <v>14.1</v>
      </c>
      <c r="M10" s="5">
        <v>35.1</v>
      </c>
      <c r="N10" s="5">
        <v>1.05</v>
      </c>
    </row>
    <row r="11" spans="1:14" ht="30" customHeight="1" x14ac:dyDescent="0.25">
      <c r="A11" s="21"/>
      <c r="B11" s="41" t="s">
        <v>115</v>
      </c>
      <c r="C11" s="5">
        <v>100</v>
      </c>
      <c r="D11" s="5">
        <v>9</v>
      </c>
      <c r="E11" s="5">
        <v>0.2</v>
      </c>
      <c r="F11" s="5">
        <v>8.1</v>
      </c>
      <c r="G11" s="5">
        <v>38.76</v>
      </c>
      <c r="H11" s="5">
        <v>0.04</v>
      </c>
      <c r="I11" s="5">
        <v>25</v>
      </c>
      <c r="J11" s="5">
        <v>0</v>
      </c>
      <c r="K11" s="5">
        <v>39</v>
      </c>
      <c r="L11" s="5">
        <v>13</v>
      </c>
      <c r="M11" s="5">
        <v>35</v>
      </c>
      <c r="N11" s="5">
        <v>0.3</v>
      </c>
    </row>
    <row r="12" spans="1:14" x14ac:dyDescent="0.25">
      <c r="A12" s="14"/>
      <c r="B12" s="3" t="s">
        <v>18</v>
      </c>
      <c r="C12" s="4">
        <f t="shared" ref="C12:N12" si="0">SUM(C6:C11)</f>
        <v>600</v>
      </c>
      <c r="D12" s="20">
        <f t="shared" si="0"/>
        <v>40.57</v>
      </c>
      <c r="E12" s="20">
        <f t="shared" si="0"/>
        <v>28.25</v>
      </c>
      <c r="F12" s="20">
        <f t="shared" si="0"/>
        <v>103.07</v>
      </c>
      <c r="G12" s="20">
        <f t="shared" si="0"/>
        <v>778.77</v>
      </c>
      <c r="H12" s="20">
        <f t="shared" si="0"/>
        <v>0.37</v>
      </c>
      <c r="I12" s="20">
        <f t="shared" si="0"/>
        <v>34.159999999999997</v>
      </c>
      <c r="J12" s="20">
        <f t="shared" si="0"/>
        <v>123.78</v>
      </c>
      <c r="K12" s="20">
        <f t="shared" si="0"/>
        <v>367.40000000000003</v>
      </c>
      <c r="L12" s="20">
        <f t="shared" si="0"/>
        <v>59.33</v>
      </c>
      <c r="M12" s="20">
        <f t="shared" si="0"/>
        <v>435.90000000000003</v>
      </c>
      <c r="N12" s="20">
        <f t="shared" si="0"/>
        <v>7.33</v>
      </c>
    </row>
    <row r="13" spans="1:14" x14ac:dyDescent="0.25">
      <c r="A13" s="1"/>
      <c r="B13" s="2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4" x14ac:dyDescent="0.25">
      <c r="A14" s="1"/>
      <c r="B14" s="3" t="s">
        <v>19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1:14" ht="30" customHeight="1" x14ac:dyDescent="0.25">
      <c r="A15" s="14" t="s">
        <v>50</v>
      </c>
      <c r="B15" s="2" t="s">
        <v>55</v>
      </c>
      <c r="C15" s="9">
        <v>70</v>
      </c>
      <c r="D15" s="32">
        <v>1</v>
      </c>
      <c r="E15" s="32">
        <v>7.1</v>
      </c>
      <c r="F15" s="32">
        <v>5.4</v>
      </c>
      <c r="G15" s="32">
        <v>89.5</v>
      </c>
      <c r="H15" s="32">
        <v>0.02</v>
      </c>
      <c r="I15" s="32">
        <v>3.01</v>
      </c>
      <c r="J15" s="32">
        <v>97.2</v>
      </c>
      <c r="K15" s="32">
        <v>25.3</v>
      </c>
      <c r="L15" s="32">
        <v>13</v>
      </c>
      <c r="M15" s="32">
        <v>29</v>
      </c>
      <c r="N15" s="32">
        <v>0.6</v>
      </c>
    </row>
    <row r="16" spans="1:14" ht="30.75" customHeight="1" x14ac:dyDescent="0.25">
      <c r="A16" s="1" t="s">
        <v>76</v>
      </c>
      <c r="B16" s="2" t="s">
        <v>75</v>
      </c>
      <c r="C16" s="24">
        <v>200</v>
      </c>
      <c r="D16" s="25">
        <v>6.78</v>
      </c>
      <c r="E16" s="25">
        <v>4.58</v>
      </c>
      <c r="F16" s="25">
        <v>14.4</v>
      </c>
      <c r="G16" s="25">
        <v>125.9</v>
      </c>
      <c r="H16" s="25">
        <v>9.8000000000000004E-2</v>
      </c>
      <c r="I16" s="25">
        <v>3.72</v>
      </c>
      <c r="J16" s="25">
        <v>120.8</v>
      </c>
      <c r="K16" s="25">
        <v>37.5</v>
      </c>
      <c r="L16" s="25">
        <v>26.8</v>
      </c>
      <c r="M16" s="25">
        <v>96.2</v>
      </c>
      <c r="N16" s="25">
        <v>1.274</v>
      </c>
    </row>
    <row r="17" spans="1:14" ht="28.5" customHeight="1" x14ac:dyDescent="0.25">
      <c r="A17" s="1" t="s">
        <v>49</v>
      </c>
      <c r="B17" s="2" t="s">
        <v>142</v>
      </c>
      <c r="C17" s="5">
        <v>200</v>
      </c>
      <c r="D17" s="5">
        <v>20.399999999999999</v>
      </c>
      <c r="E17" s="5">
        <v>6.7</v>
      </c>
      <c r="F17" s="5">
        <v>28.9</v>
      </c>
      <c r="G17" s="5">
        <v>314.60000000000002</v>
      </c>
      <c r="H17" s="5">
        <v>7.0000000000000007E-2</v>
      </c>
      <c r="I17" s="5">
        <v>2.2999999999999998</v>
      </c>
      <c r="J17" s="5">
        <v>147</v>
      </c>
      <c r="K17" s="5">
        <v>28.3</v>
      </c>
      <c r="L17" s="5">
        <v>105</v>
      </c>
      <c r="M17" s="5">
        <v>175.5</v>
      </c>
      <c r="N17" s="5">
        <v>2</v>
      </c>
    </row>
    <row r="18" spans="1:14" ht="29.25" customHeight="1" x14ac:dyDescent="0.25">
      <c r="A18" s="1" t="s">
        <v>54</v>
      </c>
      <c r="B18" s="2" t="s">
        <v>34</v>
      </c>
      <c r="C18" s="24">
        <v>200</v>
      </c>
      <c r="D18" s="24">
        <v>0.5</v>
      </c>
      <c r="E18" s="24">
        <v>0</v>
      </c>
      <c r="F18" s="24">
        <v>19.8</v>
      </c>
      <c r="G18" s="24">
        <v>81</v>
      </c>
      <c r="H18" s="24">
        <v>0</v>
      </c>
      <c r="I18" s="24">
        <v>0</v>
      </c>
      <c r="J18" s="24">
        <v>15</v>
      </c>
      <c r="K18" s="24">
        <v>51</v>
      </c>
      <c r="L18" s="24">
        <v>2</v>
      </c>
      <c r="M18" s="24">
        <v>4</v>
      </c>
      <c r="N18" s="24">
        <v>0.1</v>
      </c>
    </row>
    <row r="19" spans="1:14" ht="23.25" customHeight="1" x14ac:dyDescent="0.25">
      <c r="A19" s="6" t="s">
        <v>44</v>
      </c>
      <c r="B19" s="2" t="s">
        <v>17</v>
      </c>
      <c r="C19" s="24">
        <v>50</v>
      </c>
      <c r="D19" s="24">
        <v>3.07</v>
      </c>
      <c r="E19" s="24">
        <v>1.07</v>
      </c>
      <c r="F19" s="24">
        <v>20.9</v>
      </c>
      <c r="G19" s="24">
        <v>107.2</v>
      </c>
      <c r="H19" s="24">
        <v>0.13</v>
      </c>
      <c r="I19" s="24">
        <v>0</v>
      </c>
      <c r="J19" s="24">
        <v>0</v>
      </c>
      <c r="K19" s="24">
        <v>13</v>
      </c>
      <c r="L19" s="24">
        <v>14.1</v>
      </c>
      <c r="M19" s="24">
        <v>35.1</v>
      </c>
      <c r="N19" s="24">
        <v>1.05</v>
      </c>
    </row>
    <row r="20" spans="1:14" ht="30" customHeight="1" x14ac:dyDescent="0.25">
      <c r="A20" s="14" t="s">
        <v>45</v>
      </c>
      <c r="B20" s="2" t="s">
        <v>20</v>
      </c>
      <c r="C20" s="28">
        <v>30</v>
      </c>
      <c r="D20" s="25">
        <v>1.98</v>
      </c>
      <c r="E20" s="25">
        <v>0.36</v>
      </c>
      <c r="F20" s="25">
        <v>0.69</v>
      </c>
      <c r="G20" s="25">
        <v>54.3</v>
      </c>
      <c r="H20" s="25">
        <v>0.05</v>
      </c>
      <c r="I20" s="25">
        <v>0</v>
      </c>
      <c r="J20" s="25">
        <v>0</v>
      </c>
      <c r="K20" s="25">
        <v>12.5</v>
      </c>
      <c r="L20" s="25">
        <v>6</v>
      </c>
      <c r="M20" s="25">
        <v>37.700000000000003</v>
      </c>
      <c r="N20" s="25">
        <v>0.315</v>
      </c>
    </row>
    <row r="21" spans="1:14" ht="17.649999999999999" customHeight="1" x14ac:dyDescent="0.25">
      <c r="A21" s="1"/>
      <c r="B21" s="3" t="s">
        <v>21</v>
      </c>
      <c r="C21" s="4">
        <f>SUM(C15:C20)</f>
        <v>750</v>
      </c>
      <c r="D21" s="20">
        <f t="shared" ref="D21:N21" si="1">SUM(D15:D20)</f>
        <v>33.729999999999997</v>
      </c>
      <c r="E21" s="20">
        <f t="shared" si="1"/>
        <v>19.809999999999999</v>
      </c>
      <c r="F21" s="20">
        <f t="shared" si="1"/>
        <v>90.09</v>
      </c>
      <c r="G21" s="20">
        <f t="shared" si="1"/>
        <v>772.5</v>
      </c>
      <c r="H21" s="20">
        <f t="shared" si="1"/>
        <v>0.36799999999999999</v>
      </c>
      <c r="I21" s="20">
        <f t="shared" si="1"/>
        <v>9.0300000000000011</v>
      </c>
      <c r="J21" s="20">
        <f t="shared" si="1"/>
        <v>380</v>
      </c>
      <c r="K21" s="20">
        <f t="shared" si="1"/>
        <v>167.6</v>
      </c>
      <c r="L21" s="20">
        <f t="shared" si="1"/>
        <v>166.9</v>
      </c>
      <c r="M21" s="20">
        <f t="shared" si="1"/>
        <v>377.5</v>
      </c>
      <c r="N21" s="20">
        <f t="shared" si="1"/>
        <v>5.3390000000000004</v>
      </c>
    </row>
    <row r="22" spans="1:14" s="17" customFormat="1" ht="19.5" customHeight="1" x14ac:dyDescent="0.25">
      <c r="A22" s="4"/>
      <c r="B22" s="3" t="s">
        <v>22</v>
      </c>
      <c r="C22" s="4">
        <f>C21+C12</f>
        <v>1350</v>
      </c>
      <c r="D22" s="20">
        <f t="shared" ref="D22:N22" si="2">D21+D12</f>
        <v>74.3</v>
      </c>
      <c r="E22" s="20">
        <f t="shared" si="2"/>
        <v>48.06</v>
      </c>
      <c r="F22" s="20">
        <f t="shared" si="2"/>
        <v>193.16</v>
      </c>
      <c r="G22" s="20">
        <f t="shared" si="2"/>
        <v>1551.27</v>
      </c>
      <c r="H22" s="20">
        <f t="shared" si="2"/>
        <v>0.73799999999999999</v>
      </c>
      <c r="I22" s="20">
        <f t="shared" si="2"/>
        <v>43.19</v>
      </c>
      <c r="J22" s="20">
        <f t="shared" si="2"/>
        <v>503.78</v>
      </c>
      <c r="K22" s="20">
        <f t="shared" si="2"/>
        <v>535</v>
      </c>
      <c r="L22" s="20">
        <f t="shared" si="2"/>
        <v>226.23000000000002</v>
      </c>
      <c r="M22" s="20">
        <f t="shared" si="2"/>
        <v>813.40000000000009</v>
      </c>
      <c r="N22" s="20">
        <f t="shared" si="2"/>
        <v>12.669</v>
      </c>
    </row>
    <row r="23" spans="1:14" x14ac:dyDescent="0.25">
      <c r="A23" s="1"/>
      <c r="B23" s="2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5"/>
  <sheetViews>
    <sheetView workbookViewId="0">
      <selection activeCell="B17" sqref="B17"/>
    </sheetView>
  </sheetViews>
  <sheetFormatPr defaultRowHeight="15" x14ac:dyDescent="0.25"/>
  <cols>
    <col min="1" max="1" width="9.28515625" style="15"/>
    <col min="2" max="2" width="31" style="7" customWidth="1"/>
  </cols>
  <sheetData>
    <row r="3" spans="1:15" x14ac:dyDescent="0.25">
      <c r="A3" s="52" t="s">
        <v>0</v>
      </c>
      <c r="B3" s="50" t="s">
        <v>42</v>
      </c>
      <c r="C3" s="50" t="s">
        <v>1</v>
      </c>
      <c r="D3" s="50" t="s">
        <v>2</v>
      </c>
      <c r="E3" s="50" t="s">
        <v>3</v>
      </c>
      <c r="F3" s="50" t="s">
        <v>4</v>
      </c>
      <c r="G3" s="50" t="s">
        <v>5</v>
      </c>
      <c r="H3" s="48" t="s">
        <v>9</v>
      </c>
      <c r="I3" s="49"/>
      <c r="J3" s="49"/>
      <c r="K3" s="48" t="s">
        <v>14</v>
      </c>
      <c r="L3" s="49"/>
      <c r="M3" s="49"/>
      <c r="N3" s="57"/>
    </row>
    <row r="4" spans="1:15" x14ac:dyDescent="0.25">
      <c r="A4" s="53"/>
      <c r="B4" s="51"/>
      <c r="C4" s="51"/>
      <c r="D4" s="51"/>
      <c r="E4" s="51"/>
      <c r="F4" s="51"/>
      <c r="G4" s="51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5" x14ac:dyDescent="0.25">
      <c r="A5" s="13" t="s">
        <v>36</v>
      </c>
      <c r="B5" s="3" t="s">
        <v>16</v>
      </c>
      <c r="C5" s="48"/>
      <c r="D5" s="49"/>
      <c r="E5" s="49"/>
      <c r="F5" s="49"/>
      <c r="G5" s="49"/>
      <c r="H5" s="49"/>
      <c r="I5" s="49"/>
      <c r="J5" s="49"/>
      <c r="K5" s="49"/>
      <c r="L5" s="49"/>
      <c r="M5" s="49"/>
      <c r="N5" s="57"/>
    </row>
    <row r="6" spans="1:15" ht="30" customHeight="1" x14ac:dyDescent="0.25">
      <c r="A6" s="21" t="s">
        <v>68</v>
      </c>
      <c r="B6" s="41" t="s">
        <v>121</v>
      </c>
      <c r="C6" s="5">
        <v>150</v>
      </c>
      <c r="D6" s="5">
        <v>3.6</v>
      </c>
      <c r="E6" s="5">
        <v>5.4</v>
      </c>
      <c r="F6" s="5">
        <v>36.4</v>
      </c>
      <c r="G6" s="5">
        <v>208.7</v>
      </c>
      <c r="H6" s="5">
        <v>0.03</v>
      </c>
      <c r="I6" s="5">
        <v>0</v>
      </c>
      <c r="J6" s="5">
        <v>26.6</v>
      </c>
      <c r="K6" s="5">
        <v>9</v>
      </c>
      <c r="L6" s="5">
        <v>24</v>
      </c>
      <c r="M6" s="5">
        <v>72</v>
      </c>
      <c r="N6" s="5">
        <v>0.5</v>
      </c>
    </row>
    <row r="7" spans="1:15" ht="30" customHeight="1" x14ac:dyDescent="0.25">
      <c r="A7" s="1" t="s">
        <v>85</v>
      </c>
      <c r="B7" s="2" t="s">
        <v>84</v>
      </c>
      <c r="C7" s="5">
        <v>90</v>
      </c>
      <c r="D7" s="5">
        <v>14.1</v>
      </c>
      <c r="E7" s="5">
        <v>2.8</v>
      </c>
      <c r="F7" s="5">
        <v>8.6</v>
      </c>
      <c r="G7" s="5">
        <v>115.9</v>
      </c>
      <c r="H7" s="5">
        <v>0.08</v>
      </c>
      <c r="I7" s="5">
        <v>0.16</v>
      </c>
      <c r="J7" s="5">
        <v>22</v>
      </c>
      <c r="K7" s="5">
        <v>125</v>
      </c>
      <c r="L7" s="5">
        <v>41</v>
      </c>
      <c r="M7" s="5">
        <v>188</v>
      </c>
      <c r="N7" s="5">
        <v>0.9</v>
      </c>
    </row>
    <row r="8" spans="1:15" ht="30" customHeight="1" x14ac:dyDescent="0.25">
      <c r="A8" s="21" t="s">
        <v>131</v>
      </c>
      <c r="B8" s="41" t="s">
        <v>122</v>
      </c>
      <c r="C8" s="5">
        <v>50</v>
      </c>
      <c r="D8" s="5">
        <v>1.5</v>
      </c>
      <c r="E8" s="5">
        <v>8.4</v>
      </c>
      <c r="F8" s="5">
        <v>3.2</v>
      </c>
      <c r="G8" s="5">
        <v>94.9</v>
      </c>
      <c r="H8" s="5">
        <v>0.01</v>
      </c>
      <c r="I8" s="5">
        <v>0.08</v>
      </c>
      <c r="J8" s="5">
        <v>41.9</v>
      </c>
      <c r="K8" s="5">
        <v>43</v>
      </c>
      <c r="L8" s="5">
        <v>4.3</v>
      </c>
      <c r="M8" s="5">
        <v>28.4</v>
      </c>
      <c r="N8" s="5">
        <v>0.1</v>
      </c>
      <c r="O8" s="34"/>
    </row>
    <row r="9" spans="1:15" ht="30" customHeight="1" x14ac:dyDescent="0.25">
      <c r="A9" s="21" t="s">
        <v>124</v>
      </c>
      <c r="B9" s="41" t="s">
        <v>123</v>
      </c>
      <c r="C9" s="5">
        <v>60</v>
      </c>
      <c r="D9" s="5">
        <v>1.8</v>
      </c>
      <c r="E9" s="5">
        <v>5.7</v>
      </c>
      <c r="F9" s="5">
        <v>9.1</v>
      </c>
      <c r="G9" s="5">
        <v>95.2</v>
      </c>
      <c r="H9" s="5">
        <v>0.03</v>
      </c>
      <c r="I9" s="5">
        <v>5.52</v>
      </c>
      <c r="J9" s="5">
        <v>27.6</v>
      </c>
      <c r="K9" s="5">
        <v>35</v>
      </c>
      <c r="L9" s="5">
        <v>22</v>
      </c>
      <c r="M9" s="5">
        <v>44</v>
      </c>
      <c r="N9" s="5">
        <v>1.2</v>
      </c>
    </row>
    <row r="10" spans="1:15" ht="30" customHeight="1" x14ac:dyDescent="0.25">
      <c r="A10" s="21" t="s">
        <v>57</v>
      </c>
      <c r="B10" s="41" t="s">
        <v>26</v>
      </c>
      <c r="C10" s="5">
        <v>180</v>
      </c>
      <c r="D10" s="5">
        <v>1</v>
      </c>
      <c r="E10" s="5">
        <v>0.2</v>
      </c>
      <c r="F10" s="5">
        <v>29.3</v>
      </c>
      <c r="G10" s="5">
        <v>92</v>
      </c>
      <c r="H10" s="5">
        <v>0.09</v>
      </c>
      <c r="I10" s="5">
        <v>5.23</v>
      </c>
      <c r="J10" s="5">
        <v>0</v>
      </c>
      <c r="K10" s="5">
        <v>12</v>
      </c>
      <c r="L10" s="5">
        <v>18</v>
      </c>
      <c r="M10" s="5">
        <v>17</v>
      </c>
      <c r="N10" s="5">
        <v>0.8</v>
      </c>
    </row>
    <row r="11" spans="1:15" ht="30" customHeight="1" x14ac:dyDescent="0.25">
      <c r="A11" s="21" t="s">
        <v>44</v>
      </c>
      <c r="B11" s="41" t="s">
        <v>111</v>
      </c>
      <c r="C11" s="5">
        <v>30</v>
      </c>
      <c r="D11" s="5">
        <v>3.07</v>
      </c>
      <c r="E11" s="5">
        <v>1.07</v>
      </c>
      <c r="F11" s="5">
        <v>20.9</v>
      </c>
      <c r="G11" s="5">
        <v>107.2</v>
      </c>
      <c r="H11" s="5">
        <v>0.13</v>
      </c>
      <c r="I11" s="5">
        <v>0</v>
      </c>
      <c r="J11" s="5">
        <v>0</v>
      </c>
      <c r="K11" s="5">
        <v>13</v>
      </c>
      <c r="L11" s="5">
        <v>14.1</v>
      </c>
      <c r="M11" s="5">
        <v>35.1</v>
      </c>
      <c r="N11" s="5">
        <v>1.05</v>
      </c>
    </row>
    <row r="12" spans="1:15" ht="30" customHeight="1" x14ac:dyDescent="0.25">
      <c r="A12" s="21"/>
      <c r="B12" s="41" t="s">
        <v>69</v>
      </c>
      <c r="C12" s="5">
        <v>100</v>
      </c>
      <c r="D12" s="5">
        <v>0.4</v>
      </c>
      <c r="E12" s="5">
        <v>0.4</v>
      </c>
      <c r="F12" s="5">
        <v>10.3</v>
      </c>
      <c r="G12" s="5">
        <v>44</v>
      </c>
      <c r="H12" s="5">
        <v>0.03</v>
      </c>
      <c r="I12" s="5">
        <v>10</v>
      </c>
      <c r="J12" s="5">
        <v>0</v>
      </c>
      <c r="K12" s="5">
        <v>23</v>
      </c>
      <c r="L12" s="5">
        <v>9</v>
      </c>
      <c r="M12" s="5">
        <v>11</v>
      </c>
      <c r="N12" s="5">
        <v>0.3</v>
      </c>
    </row>
    <row r="13" spans="1:15" ht="14.65" customHeight="1" x14ac:dyDescent="0.25">
      <c r="A13" s="14"/>
      <c r="B13" s="3" t="s">
        <v>18</v>
      </c>
      <c r="C13" s="4">
        <f t="shared" ref="C13:N13" si="0">SUM(C6:C12)</f>
        <v>660</v>
      </c>
      <c r="D13" s="35">
        <f t="shared" si="0"/>
        <v>25.47</v>
      </c>
      <c r="E13" s="35">
        <f t="shared" si="0"/>
        <v>23.97</v>
      </c>
      <c r="F13" s="35">
        <f t="shared" si="0"/>
        <v>117.8</v>
      </c>
      <c r="G13" s="35">
        <f t="shared" si="0"/>
        <v>757.90000000000009</v>
      </c>
      <c r="H13" s="35">
        <f t="shared" si="0"/>
        <v>0.4</v>
      </c>
      <c r="I13" s="35">
        <f t="shared" si="0"/>
        <v>20.990000000000002</v>
      </c>
      <c r="J13" s="35">
        <f t="shared" si="0"/>
        <v>118.1</v>
      </c>
      <c r="K13" s="35">
        <f t="shared" si="0"/>
        <v>260</v>
      </c>
      <c r="L13" s="35">
        <f t="shared" si="0"/>
        <v>132.39999999999998</v>
      </c>
      <c r="M13" s="35">
        <f t="shared" si="0"/>
        <v>395.5</v>
      </c>
      <c r="N13" s="35">
        <f t="shared" si="0"/>
        <v>4.8499999999999996</v>
      </c>
    </row>
    <row r="14" spans="1:15" x14ac:dyDescent="0.25">
      <c r="A14" s="14"/>
      <c r="B14" s="2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1:15" x14ac:dyDescent="0.25">
      <c r="A15" s="14"/>
      <c r="B15" s="3" t="s">
        <v>19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</row>
    <row r="16" spans="1:15" ht="30" customHeight="1" x14ac:dyDescent="0.25">
      <c r="A16" s="14" t="s">
        <v>77</v>
      </c>
      <c r="B16" s="2" t="s">
        <v>80</v>
      </c>
      <c r="C16" s="1">
        <v>60</v>
      </c>
      <c r="D16" s="5">
        <v>2</v>
      </c>
      <c r="E16" s="5">
        <v>8.1</v>
      </c>
      <c r="F16" s="5">
        <v>8.4</v>
      </c>
      <c r="G16" s="5">
        <v>114.4</v>
      </c>
      <c r="H16" s="5">
        <v>0.03</v>
      </c>
      <c r="I16" s="5">
        <v>46.5</v>
      </c>
      <c r="J16" s="5">
        <v>163</v>
      </c>
      <c r="K16" s="5">
        <v>57</v>
      </c>
      <c r="L16" s="5">
        <v>20</v>
      </c>
      <c r="M16" s="5">
        <v>40</v>
      </c>
      <c r="N16" s="5">
        <v>0.7</v>
      </c>
    </row>
    <row r="17" spans="1:14" ht="30" customHeight="1" x14ac:dyDescent="0.25">
      <c r="A17" s="14" t="s">
        <v>51</v>
      </c>
      <c r="B17" s="12" t="s">
        <v>143</v>
      </c>
      <c r="C17" s="8">
        <v>200</v>
      </c>
      <c r="D17" s="24">
        <v>7.9</v>
      </c>
      <c r="E17" s="24">
        <v>4.0999999999999996</v>
      </c>
      <c r="F17" s="24">
        <v>12.42</v>
      </c>
      <c r="G17" s="24">
        <v>117.96</v>
      </c>
      <c r="H17" s="24">
        <v>6.4000000000000001E-2</v>
      </c>
      <c r="I17" s="24">
        <v>5.84</v>
      </c>
      <c r="J17" s="24">
        <v>178.2</v>
      </c>
      <c r="K17" s="24">
        <v>107.5</v>
      </c>
      <c r="L17" s="24">
        <v>34.6</v>
      </c>
      <c r="M17" s="24">
        <v>108.8</v>
      </c>
      <c r="N17" s="24">
        <v>0.89600000000000002</v>
      </c>
    </row>
    <row r="18" spans="1:14" ht="30" customHeight="1" x14ac:dyDescent="0.25">
      <c r="A18" s="14" t="s">
        <v>74</v>
      </c>
      <c r="B18" s="2" t="s">
        <v>73</v>
      </c>
      <c r="C18" s="1">
        <v>150</v>
      </c>
      <c r="D18" s="24">
        <v>5.3</v>
      </c>
      <c r="E18" s="24">
        <v>5.5</v>
      </c>
      <c r="F18" s="24">
        <v>32.700000000000003</v>
      </c>
      <c r="G18" s="24">
        <v>202</v>
      </c>
      <c r="H18" s="24">
        <v>0.06</v>
      </c>
      <c r="I18" s="24">
        <v>0</v>
      </c>
      <c r="J18" s="24">
        <v>26.6</v>
      </c>
      <c r="K18" s="24">
        <v>14</v>
      </c>
      <c r="L18" s="24">
        <v>7</v>
      </c>
      <c r="M18" s="24">
        <v>40</v>
      </c>
      <c r="N18" s="24">
        <v>0.7</v>
      </c>
    </row>
    <row r="19" spans="1:14" ht="30" customHeight="1" x14ac:dyDescent="0.25">
      <c r="A19" s="14" t="s">
        <v>79</v>
      </c>
      <c r="B19" s="2" t="s">
        <v>78</v>
      </c>
      <c r="C19" s="1">
        <v>90</v>
      </c>
      <c r="D19" s="24">
        <v>14.1</v>
      </c>
      <c r="E19" s="24">
        <v>6.3</v>
      </c>
      <c r="F19" s="24">
        <v>4.4000000000000004</v>
      </c>
      <c r="G19" s="24">
        <v>131.30000000000001</v>
      </c>
      <c r="H19" s="24">
        <v>0.04</v>
      </c>
      <c r="I19" s="24">
        <v>1.3</v>
      </c>
      <c r="J19" s="24">
        <v>291</v>
      </c>
      <c r="K19" s="24">
        <v>25.3</v>
      </c>
      <c r="L19" s="24">
        <v>54</v>
      </c>
      <c r="M19" s="24">
        <v>112</v>
      </c>
      <c r="N19" s="24">
        <v>1</v>
      </c>
    </row>
    <row r="20" spans="1:14" ht="30" customHeight="1" x14ac:dyDescent="0.25">
      <c r="A20" s="14" t="s">
        <v>106</v>
      </c>
      <c r="B20" s="2" t="s">
        <v>100</v>
      </c>
      <c r="C20" s="1">
        <v>200</v>
      </c>
      <c r="D20" s="24">
        <v>1</v>
      </c>
      <c r="E20" s="24">
        <v>0.2</v>
      </c>
      <c r="F20" s="24">
        <v>29.3</v>
      </c>
      <c r="G20" s="24">
        <v>92</v>
      </c>
      <c r="H20" s="24">
        <v>0.09</v>
      </c>
      <c r="I20" s="24">
        <v>5.23</v>
      </c>
      <c r="J20" s="24">
        <v>0</v>
      </c>
      <c r="K20" s="24">
        <v>12</v>
      </c>
      <c r="L20" s="24">
        <v>18</v>
      </c>
      <c r="M20" s="24">
        <v>17</v>
      </c>
      <c r="N20" s="24">
        <v>0.8</v>
      </c>
    </row>
    <row r="21" spans="1:14" ht="30" customHeight="1" x14ac:dyDescent="0.25">
      <c r="A21" s="14" t="s">
        <v>44</v>
      </c>
      <c r="B21" s="2" t="s">
        <v>17</v>
      </c>
      <c r="C21" s="1">
        <v>50</v>
      </c>
      <c r="D21" s="24">
        <v>3.07</v>
      </c>
      <c r="E21" s="24">
        <v>1.07</v>
      </c>
      <c r="F21" s="24">
        <v>20.9</v>
      </c>
      <c r="G21" s="24">
        <v>107.2</v>
      </c>
      <c r="H21" s="24">
        <v>0.13</v>
      </c>
      <c r="I21" s="24">
        <v>0</v>
      </c>
      <c r="J21" s="24">
        <v>0</v>
      </c>
      <c r="K21" s="24">
        <v>13</v>
      </c>
      <c r="L21" s="24">
        <v>14.1</v>
      </c>
      <c r="M21" s="24">
        <v>35.1</v>
      </c>
      <c r="N21" s="24">
        <v>1.05</v>
      </c>
    </row>
    <row r="22" spans="1:14" ht="30" customHeight="1" x14ac:dyDescent="0.25">
      <c r="A22" s="14" t="s">
        <v>45</v>
      </c>
      <c r="B22" s="2" t="s">
        <v>20</v>
      </c>
      <c r="C22" s="11">
        <v>30</v>
      </c>
      <c r="D22" s="25">
        <v>1.98</v>
      </c>
      <c r="E22" s="25">
        <v>0.36</v>
      </c>
      <c r="F22" s="25">
        <v>0.69</v>
      </c>
      <c r="G22" s="25">
        <v>54.3</v>
      </c>
      <c r="H22" s="25">
        <v>0.05</v>
      </c>
      <c r="I22" s="25">
        <v>0</v>
      </c>
      <c r="J22" s="25">
        <v>0</v>
      </c>
      <c r="K22" s="25">
        <v>12.5</v>
      </c>
      <c r="L22" s="25">
        <v>6</v>
      </c>
      <c r="M22" s="25">
        <v>37.700000000000003</v>
      </c>
      <c r="N22" s="25">
        <v>0.315</v>
      </c>
    </row>
    <row r="23" spans="1:14" ht="15" customHeight="1" x14ac:dyDescent="0.25">
      <c r="A23" s="14"/>
      <c r="B23" s="3" t="s">
        <v>21</v>
      </c>
      <c r="C23" s="4">
        <f>SUM(C16:C22)</f>
        <v>780</v>
      </c>
      <c r="D23" s="20">
        <f t="shared" ref="D23:N23" si="1">SUM(D16:D22)</f>
        <v>35.349999999999994</v>
      </c>
      <c r="E23" s="20">
        <f t="shared" si="1"/>
        <v>25.63</v>
      </c>
      <c r="F23" s="20">
        <f t="shared" si="1"/>
        <v>108.81</v>
      </c>
      <c r="G23" s="20">
        <f t="shared" si="1"/>
        <v>819.16000000000008</v>
      </c>
      <c r="H23" s="20">
        <f t="shared" si="1"/>
        <v>0.46400000000000002</v>
      </c>
      <c r="I23" s="20">
        <f t="shared" si="1"/>
        <v>58.870000000000005</v>
      </c>
      <c r="J23" s="20">
        <f t="shared" si="1"/>
        <v>658.8</v>
      </c>
      <c r="K23" s="20">
        <f t="shared" si="1"/>
        <v>241.3</v>
      </c>
      <c r="L23" s="20">
        <f t="shared" si="1"/>
        <v>153.69999999999999</v>
      </c>
      <c r="M23" s="20">
        <f t="shared" si="1"/>
        <v>390.6</v>
      </c>
      <c r="N23" s="20">
        <f t="shared" si="1"/>
        <v>5.4610000000000003</v>
      </c>
    </row>
    <row r="24" spans="1:14" ht="17.649999999999999" customHeight="1" x14ac:dyDescent="0.25">
      <c r="A24" s="14"/>
      <c r="B24" s="3" t="s">
        <v>22</v>
      </c>
      <c r="C24" s="4">
        <f>C23+C13</f>
        <v>1440</v>
      </c>
      <c r="D24" s="20">
        <f t="shared" ref="D24:N24" si="2">D23+D13</f>
        <v>60.819999999999993</v>
      </c>
      <c r="E24" s="20">
        <f t="shared" si="2"/>
        <v>49.599999999999994</v>
      </c>
      <c r="F24" s="20">
        <f t="shared" si="2"/>
        <v>226.61</v>
      </c>
      <c r="G24" s="20">
        <f t="shared" si="2"/>
        <v>1577.0600000000002</v>
      </c>
      <c r="H24" s="20">
        <f t="shared" si="2"/>
        <v>0.8640000000000001</v>
      </c>
      <c r="I24" s="20">
        <f t="shared" si="2"/>
        <v>79.860000000000014</v>
      </c>
      <c r="J24" s="20">
        <f t="shared" si="2"/>
        <v>776.9</v>
      </c>
      <c r="K24" s="20">
        <f t="shared" si="2"/>
        <v>501.3</v>
      </c>
      <c r="L24" s="20">
        <f t="shared" si="2"/>
        <v>286.09999999999997</v>
      </c>
      <c r="M24" s="20">
        <f t="shared" si="2"/>
        <v>786.1</v>
      </c>
      <c r="N24" s="20">
        <f t="shared" si="2"/>
        <v>10.311</v>
      </c>
    </row>
    <row r="25" spans="1:14" x14ac:dyDescent="0.25">
      <c r="A25" s="14"/>
      <c r="B25" s="2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workbookViewId="0">
      <selection activeCell="P10" sqref="P10"/>
    </sheetView>
  </sheetViews>
  <sheetFormatPr defaultRowHeight="15" x14ac:dyDescent="0.25"/>
  <cols>
    <col min="1" max="1" width="9.28515625" style="15"/>
    <col min="2" max="2" width="24.28515625" style="7" customWidth="1"/>
  </cols>
  <sheetData>
    <row r="1" spans="1:15" x14ac:dyDescent="0.25">
      <c r="A1" s="15">
        <v>8</v>
      </c>
    </row>
    <row r="3" spans="1:15" x14ac:dyDescent="0.25">
      <c r="A3" s="52" t="s">
        <v>0</v>
      </c>
      <c r="B3" s="50" t="s">
        <v>42</v>
      </c>
      <c r="C3" s="50" t="s">
        <v>1</v>
      </c>
      <c r="D3" s="50" t="s">
        <v>2</v>
      </c>
      <c r="E3" s="50" t="s">
        <v>3</v>
      </c>
      <c r="F3" s="50" t="s">
        <v>4</v>
      </c>
      <c r="G3" s="50" t="s">
        <v>5</v>
      </c>
      <c r="H3" s="48" t="s">
        <v>9</v>
      </c>
      <c r="I3" s="49"/>
      <c r="J3" s="49"/>
      <c r="K3" s="48" t="s">
        <v>14</v>
      </c>
      <c r="L3" s="49"/>
      <c r="M3" s="49"/>
      <c r="N3" s="57"/>
    </row>
    <row r="4" spans="1:15" x14ac:dyDescent="0.25">
      <c r="A4" s="53"/>
      <c r="B4" s="51"/>
      <c r="C4" s="51"/>
      <c r="D4" s="51"/>
      <c r="E4" s="51"/>
      <c r="F4" s="51"/>
      <c r="G4" s="51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5" x14ac:dyDescent="0.25">
      <c r="A5" s="13" t="s">
        <v>37</v>
      </c>
      <c r="B5" s="3" t="s">
        <v>16</v>
      </c>
      <c r="C5" s="48"/>
      <c r="D5" s="49"/>
      <c r="E5" s="49"/>
      <c r="F5" s="49"/>
      <c r="G5" s="49"/>
      <c r="H5" s="49"/>
      <c r="I5" s="49"/>
      <c r="J5" s="49"/>
      <c r="K5" s="49"/>
      <c r="L5" s="49"/>
      <c r="M5" s="49"/>
      <c r="N5" s="57"/>
    </row>
    <row r="6" spans="1:15" ht="30" customHeight="1" x14ac:dyDescent="0.25">
      <c r="A6" s="21">
        <v>2</v>
      </c>
      <c r="B6" s="41" t="s">
        <v>141</v>
      </c>
      <c r="C6" s="5">
        <v>50</v>
      </c>
      <c r="D6" s="5">
        <v>7.8</v>
      </c>
      <c r="E6" s="5">
        <v>8.9</v>
      </c>
      <c r="F6" s="5">
        <v>18.5</v>
      </c>
      <c r="G6" s="5">
        <v>164.9</v>
      </c>
      <c r="H6" s="5">
        <v>0.05</v>
      </c>
      <c r="I6" s="5">
        <v>0.03</v>
      </c>
      <c r="J6" s="5">
        <v>0.12</v>
      </c>
      <c r="K6" s="5">
        <v>227.5</v>
      </c>
      <c r="L6" s="5">
        <v>10.199999999999999</v>
      </c>
      <c r="M6" s="5">
        <v>67.8</v>
      </c>
      <c r="N6" s="5">
        <v>1.05</v>
      </c>
    </row>
    <row r="7" spans="1:15" ht="30" customHeight="1" x14ac:dyDescent="0.25">
      <c r="A7" s="21" t="s">
        <v>63</v>
      </c>
      <c r="B7" s="41" t="s">
        <v>62</v>
      </c>
      <c r="C7" s="5">
        <v>200</v>
      </c>
      <c r="D7" s="5">
        <v>5.2</v>
      </c>
      <c r="E7" s="5">
        <v>6.5</v>
      </c>
      <c r="F7" s="5">
        <v>28.4</v>
      </c>
      <c r="G7" s="5">
        <v>193.7</v>
      </c>
      <c r="H7" s="5">
        <v>0.05</v>
      </c>
      <c r="I7" s="5">
        <v>0.61</v>
      </c>
      <c r="J7" s="5">
        <v>31.3</v>
      </c>
      <c r="K7" s="5">
        <v>130</v>
      </c>
      <c r="L7" s="5">
        <v>28</v>
      </c>
      <c r="M7" s="5">
        <v>134</v>
      </c>
      <c r="N7" s="5">
        <v>0.4</v>
      </c>
    </row>
    <row r="8" spans="1:15" ht="30" customHeight="1" x14ac:dyDescent="0.25">
      <c r="A8" s="21" t="s">
        <v>56</v>
      </c>
      <c r="B8" s="41" t="s">
        <v>120</v>
      </c>
      <c r="C8" s="5">
        <v>200</v>
      </c>
      <c r="D8" s="5">
        <v>4.5999999999999996</v>
      </c>
      <c r="E8" s="5">
        <v>4.4000000000000004</v>
      </c>
      <c r="F8" s="5">
        <v>12.5</v>
      </c>
      <c r="G8" s="5">
        <v>107.2</v>
      </c>
      <c r="H8" s="5">
        <v>0.04</v>
      </c>
      <c r="I8" s="5">
        <v>0.68</v>
      </c>
      <c r="J8" s="5">
        <v>17.25</v>
      </c>
      <c r="K8" s="5">
        <v>163</v>
      </c>
      <c r="L8" s="5">
        <v>34.299999999999997</v>
      </c>
      <c r="M8" s="5">
        <v>130</v>
      </c>
      <c r="N8" s="5">
        <v>1.1000000000000001</v>
      </c>
    </row>
    <row r="9" spans="1:15" ht="30" customHeight="1" x14ac:dyDescent="0.25">
      <c r="A9" s="21" t="s">
        <v>44</v>
      </c>
      <c r="B9" s="41" t="s">
        <v>114</v>
      </c>
      <c r="C9" s="5">
        <v>30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13</v>
      </c>
      <c r="L9" s="5">
        <v>14.1</v>
      </c>
      <c r="M9" s="5">
        <v>35.1</v>
      </c>
      <c r="N9" s="5">
        <v>1.05</v>
      </c>
    </row>
    <row r="10" spans="1:15" ht="30" customHeight="1" x14ac:dyDescent="0.25">
      <c r="A10" s="21"/>
      <c r="B10" s="41" t="s">
        <v>115</v>
      </c>
      <c r="C10" s="5">
        <v>100</v>
      </c>
      <c r="D10" s="5">
        <v>9</v>
      </c>
      <c r="E10" s="5">
        <v>0.2</v>
      </c>
      <c r="F10" s="5">
        <v>8.1</v>
      </c>
      <c r="G10" s="5">
        <v>38.76</v>
      </c>
      <c r="H10" s="5">
        <v>0.04</v>
      </c>
      <c r="I10" s="5">
        <v>25</v>
      </c>
      <c r="J10" s="5">
        <v>0</v>
      </c>
      <c r="K10" s="5">
        <v>39</v>
      </c>
      <c r="L10" s="5">
        <v>13</v>
      </c>
      <c r="M10" s="5">
        <v>35</v>
      </c>
      <c r="N10" s="5">
        <v>0.3</v>
      </c>
    </row>
    <row r="11" spans="1:15" ht="14.65" customHeight="1" x14ac:dyDescent="0.25">
      <c r="A11" s="14"/>
      <c r="B11" s="3" t="s">
        <v>18</v>
      </c>
      <c r="C11" s="4">
        <f t="shared" ref="C11:N11" si="0">SUM(C6:C10)</f>
        <v>580</v>
      </c>
      <c r="D11" s="20">
        <f t="shared" si="0"/>
        <v>29.67</v>
      </c>
      <c r="E11" s="20">
        <f t="shared" si="0"/>
        <v>21.07</v>
      </c>
      <c r="F11" s="20">
        <f t="shared" si="0"/>
        <v>88.399999999999991</v>
      </c>
      <c r="G11" s="20">
        <f t="shared" si="0"/>
        <v>611.76</v>
      </c>
      <c r="H11" s="20">
        <f t="shared" si="0"/>
        <v>0.31</v>
      </c>
      <c r="I11" s="20">
        <f t="shared" si="0"/>
        <v>26.32</v>
      </c>
      <c r="J11" s="20">
        <f t="shared" si="0"/>
        <v>48.67</v>
      </c>
      <c r="K11" s="20">
        <f t="shared" si="0"/>
        <v>572.5</v>
      </c>
      <c r="L11" s="20">
        <f t="shared" si="0"/>
        <v>99.6</v>
      </c>
      <c r="M11" s="20">
        <f t="shared" si="0"/>
        <v>401.90000000000003</v>
      </c>
      <c r="N11" s="20">
        <f t="shared" si="0"/>
        <v>3.9000000000000004</v>
      </c>
      <c r="O11" s="34"/>
    </row>
    <row r="12" spans="1:15" ht="10.9" customHeight="1" x14ac:dyDescent="0.25">
      <c r="A12" s="14"/>
      <c r="B12" s="2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5" x14ac:dyDescent="0.25">
      <c r="A13" s="14"/>
      <c r="B13" s="3" t="s">
        <v>19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5" ht="30" customHeight="1" x14ac:dyDescent="0.25">
      <c r="A14" s="14" t="s">
        <v>58</v>
      </c>
      <c r="B14" s="2" t="s">
        <v>81</v>
      </c>
      <c r="C14" s="1">
        <v>60</v>
      </c>
      <c r="D14" s="5">
        <v>0.7</v>
      </c>
      <c r="E14" s="5">
        <v>8.1</v>
      </c>
      <c r="F14" s="5">
        <v>5.8</v>
      </c>
      <c r="G14" s="5">
        <v>99</v>
      </c>
      <c r="H14" s="5">
        <v>0.04</v>
      </c>
      <c r="I14" s="5">
        <v>4.84</v>
      </c>
      <c r="J14" s="5">
        <v>977.2</v>
      </c>
      <c r="K14" s="5">
        <v>25.3</v>
      </c>
      <c r="L14" s="5">
        <v>21</v>
      </c>
      <c r="M14" s="5">
        <v>30</v>
      </c>
      <c r="N14" s="5">
        <v>0.9</v>
      </c>
    </row>
    <row r="15" spans="1:15" ht="30" customHeight="1" x14ac:dyDescent="0.25">
      <c r="A15" s="14" t="s">
        <v>83</v>
      </c>
      <c r="B15" s="2" t="s">
        <v>82</v>
      </c>
      <c r="C15" s="1">
        <v>200</v>
      </c>
      <c r="D15" s="25">
        <v>4.72</v>
      </c>
      <c r="E15" s="25">
        <v>6.08</v>
      </c>
      <c r="F15" s="25">
        <v>10.08</v>
      </c>
      <c r="G15" s="25">
        <v>114.24</v>
      </c>
      <c r="H15" s="25">
        <v>3.2000000000000001E-2</v>
      </c>
      <c r="I15" s="25">
        <v>6.8</v>
      </c>
      <c r="J15" s="25">
        <v>137.84</v>
      </c>
      <c r="K15" s="25">
        <v>39.5</v>
      </c>
      <c r="L15" s="25">
        <v>19.2</v>
      </c>
      <c r="M15" s="25">
        <v>42.64</v>
      </c>
      <c r="N15" s="25">
        <v>0.872</v>
      </c>
    </row>
    <row r="16" spans="1:15" ht="30" customHeight="1" x14ac:dyDescent="0.25">
      <c r="A16" s="21">
        <v>487</v>
      </c>
      <c r="B16" s="2" t="s">
        <v>101</v>
      </c>
      <c r="C16" s="1">
        <v>90</v>
      </c>
      <c r="D16" s="5">
        <v>13.5</v>
      </c>
      <c r="E16" s="5">
        <v>13.5</v>
      </c>
      <c r="F16" s="5">
        <v>3.1</v>
      </c>
      <c r="G16" s="5">
        <v>188.9</v>
      </c>
      <c r="H16" s="5">
        <v>0.03</v>
      </c>
      <c r="I16" s="5">
        <v>1.1299999999999999</v>
      </c>
      <c r="J16" s="5">
        <v>25.6</v>
      </c>
      <c r="K16" s="5">
        <v>25.3</v>
      </c>
      <c r="L16" s="5">
        <v>19</v>
      </c>
      <c r="M16" s="5">
        <v>133</v>
      </c>
      <c r="N16" s="5">
        <v>2</v>
      </c>
    </row>
    <row r="17" spans="1:14" ht="30" customHeight="1" x14ac:dyDescent="0.25">
      <c r="A17" s="21">
        <v>679</v>
      </c>
      <c r="B17" s="2" t="s">
        <v>102</v>
      </c>
      <c r="C17" s="24">
        <v>150</v>
      </c>
      <c r="D17" s="24">
        <v>6.6</v>
      </c>
      <c r="E17" s="24">
        <v>4.38</v>
      </c>
      <c r="F17" s="24">
        <v>37.270000000000003</v>
      </c>
      <c r="G17" s="24">
        <v>213.71</v>
      </c>
      <c r="H17" s="24">
        <v>0.11</v>
      </c>
      <c r="I17" s="24">
        <v>0</v>
      </c>
      <c r="J17" s="24">
        <v>0.02</v>
      </c>
      <c r="K17" s="24">
        <v>47.6</v>
      </c>
      <c r="L17" s="24">
        <v>0.03</v>
      </c>
      <c r="M17" s="24">
        <v>162</v>
      </c>
      <c r="N17" s="24">
        <v>2.4300000000000002</v>
      </c>
    </row>
    <row r="18" spans="1:14" ht="30" customHeight="1" x14ac:dyDescent="0.25">
      <c r="A18" s="14" t="s">
        <v>57</v>
      </c>
      <c r="B18" s="2" t="s">
        <v>26</v>
      </c>
      <c r="C18" s="24">
        <v>180</v>
      </c>
      <c r="D18" s="24">
        <v>0.2</v>
      </c>
      <c r="E18" s="24">
        <v>0</v>
      </c>
      <c r="F18" s="24">
        <v>14.2</v>
      </c>
      <c r="G18" s="24">
        <v>26.8</v>
      </c>
      <c r="H18" s="24">
        <v>0</v>
      </c>
      <c r="I18" s="24">
        <v>0.04</v>
      </c>
      <c r="J18" s="24">
        <v>0.3</v>
      </c>
      <c r="K18" s="24">
        <v>12</v>
      </c>
      <c r="L18" s="24">
        <v>3.8</v>
      </c>
      <c r="M18" s="24">
        <v>7.2</v>
      </c>
      <c r="N18" s="24">
        <v>0.7</v>
      </c>
    </row>
    <row r="19" spans="1:14" ht="30" customHeight="1" x14ac:dyDescent="0.25">
      <c r="A19" s="14" t="s">
        <v>44</v>
      </c>
      <c r="B19" s="2" t="s">
        <v>17</v>
      </c>
      <c r="C19" s="24">
        <v>50</v>
      </c>
      <c r="D19" s="24">
        <v>3.07</v>
      </c>
      <c r="E19" s="24">
        <v>1.07</v>
      </c>
      <c r="F19" s="24">
        <v>20.9</v>
      </c>
      <c r="G19" s="24">
        <v>107.2</v>
      </c>
      <c r="H19" s="24">
        <v>0.13</v>
      </c>
      <c r="I19" s="24">
        <v>0</v>
      </c>
      <c r="J19" s="24">
        <v>0</v>
      </c>
      <c r="K19" s="24">
        <v>13</v>
      </c>
      <c r="L19" s="24">
        <v>14.1</v>
      </c>
      <c r="M19" s="24">
        <v>35.1</v>
      </c>
      <c r="N19" s="24">
        <v>1.05</v>
      </c>
    </row>
    <row r="20" spans="1:14" ht="30" customHeight="1" x14ac:dyDescent="0.25">
      <c r="A20" s="14" t="s">
        <v>45</v>
      </c>
      <c r="B20" s="2" t="s">
        <v>20</v>
      </c>
      <c r="C20" s="28">
        <v>30</v>
      </c>
      <c r="D20" s="25">
        <v>1.98</v>
      </c>
      <c r="E20" s="25">
        <v>0.36</v>
      </c>
      <c r="F20" s="25">
        <v>0.69</v>
      </c>
      <c r="G20" s="25">
        <v>54.3</v>
      </c>
      <c r="H20" s="25">
        <v>0.05</v>
      </c>
      <c r="I20" s="25">
        <v>0</v>
      </c>
      <c r="J20" s="25">
        <v>0</v>
      </c>
      <c r="K20" s="25">
        <v>12.5</v>
      </c>
      <c r="L20" s="25">
        <v>6</v>
      </c>
      <c r="M20" s="25">
        <v>37.700000000000003</v>
      </c>
      <c r="N20" s="25">
        <v>0.315</v>
      </c>
    </row>
    <row r="21" spans="1:14" ht="18.600000000000001" customHeight="1" x14ac:dyDescent="0.25">
      <c r="A21" s="14"/>
      <c r="B21" s="3" t="s">
        <v>21</v>
      </c>
      <c r="C21" s="4">
        <f t="shared" ref="C21:N21" si="1">SUM(C14:C20)</f>
        <v>760</v>
      </c>
      <c r="D21" s="20">
        <f t="shared" si="1"/>
        <v>30.770000000000003</v>
      </c>
      <c r="E21" s="20">
        <f t="shared" si="1"/>
        <v>33.49</v>
      </c>
      <c r="F21" s="20">
        <f t="shared" si="1"/>
        <v>92.039999999999992</v>
      </c>
      <c r="G21" s="20">
        <f t="shared" si="1"/>
        <v>804.15</v>
      </c>
      <c r="H21" s="20">
        <f t="shared" si="1"/>
        <v>0.39200000000000002</v>
      </c>
      <c r="I21" s="20">
        <f t="shared" si="1"/>
        <v>12.809999999999999</v>
      </c>
      <c r="J21" s="20">
        <f t="shared" si="1"/>
        <v>1140.9599999999998</v>
      </c>
      <c r="K21" s="20">
        <f t="shared" si="1"/>
        <v>175.2</v>
      </c>
      <c r="L21" s="20">
        <f t="shared" si="1"/>
        <v>83.13</v>
      </c>
      <c r="M21" s="20">
        <f t="shared" si="1"/>
        <v>447.64</v>
      </c>
      <c r="N21" s="20">
        <f t="shared" si="1"/>
        <v>8.2669999999999995</v>
      </c>
    </row>
    <row r="22" spans="1:14" ht="19.5" customHeight="1" x14ac:dyDescent="0.25">
      <c r="A22" s="14"/>
      <c r="B22" s="3" t="s">
        <v>22</v>
      </c>
      <c r="C22" s="4">
        <f t="shared" ref="C22:N22" si="2">C21+C11</f>
        <v>1340</v>
      </c>
      <c r="D22" s="20">
        <f t="shared" si="2"/>
        <v>60.440000000000005</v>
      </c>
      <c r="E22" s="20">
        <f t="shared" si="2"/>
        <v>54.56</v>
      </c>
      <c r="F22" s="20">
        <f t="shared" si="2"/>
        <v>180.44</v>
      </c>
      <c r="G22" s="20">
        <f t="shared" si="2"/>
        <v>1415.9099999999999</v>
      </c>
      <c r="H22" s="20">
        <f t="shared" si="2"/>
        <v>0.70199999999999996</v>
      </c>
      <c r="I22" s="20">
        <f t="shared" si="2"/>
        <v>39.129999999999995</v>
      </c>
      <c r="J22" s="20">
        <f t="shared" si="2"/>
        <v>1189.6299999999999</v>
      </c>
      <c r="K22" s="20">
        <f t="shared" si="2"/>
        <v>747.7</v>
      </c>
      <c r="L22" s="20">
        <f t="shared" si="2"/>
        <v>182.73</v>
      </c>
      <c r="M22" s="20">
        <f t="shared" si="2"/>
        <v>849.54</v>
      </c>
      <c r="N22" s="20">
        <f t="shared" si="2"/>
        <v>12.167</v>
      </c>
    </row>
    <row r="23" spans="1:14" x14ac:dyDescent="0.25">
      <c r="A23" s="14"/>
      <c r="B23" s="2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4"/>
  <sheetViews>
    <sheetView topLeftCell="A10" workbookViewId="0">
      <selection activeCell="Q18" sqref="Q18"/>
    </sheetView>
  </sheetViews>
  <sheetFormatPr defaultRowHeight="15" x14ac:dyDescent="0.25"/>
  <cols>
    <col min="2" max="2" width="30.28515625" customWidth="1"/>
  </cols>
  <sheetData>
    <row r="3" spans="1:15" x14ac:dyDescent="0.25">
      <c r="A3" s="50" t="s">
        <v>0</v>
      </c>
      <c r="B3" s="50" t="s">
        <v>42</v>
      </c>
      <c r="C3" s="50" t="s">
        <v>1</v>
      </c>
      <c r="D3" s="50" t="s">
        <v>2</v>
      </c>
      <c r="E3" s="50" t="s">
        <v>3</v>
      </c>
      <c r="F3" s="50" t="s">
        <v>4</v>
      </c>
      <c r="G3" s="50" t="s">
        <v>5</v>
      </c>
      <c r="H3" s="48" t="s">
        <v>9</v>
      </c>
      <c r="I3" s="49"/>
      <c r="J3" s="49"/>
      <c r="K3" s="48" t="s">
        <v>14</v>
      </c>
      <c r="L3" s="49"/>
      <c r="M3" s="49"/>
      <c r="N3" s="57"/>
    </row>
    <row r="4" spans="1:15" x14ac:dyDescent="0.25">
      <c r="A4" s="51"/>
      <c r="B4" s="51"/>
      <c r="C4" s="51"/>
      <c r="D4" s="51"/>
      <c r="E4" s="51"/>
      <c r="F4" s="51"/>
      <c r="G4" s="51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5" x14ac:dyDescent="0.25">
      <c r="A5" s="4" t="s">
        <v>38</v>
      </c>
      <c r="B5" s="3" t="s">
        <v>16</v>
      </c>
      <c r="C5" s="48"/>
      <c r="D5" s="49"/>
      <c r="E5" s="49"/>
      <c r="F5" s="49"/>
      <c r="G5" s="49"/>
      <c r="H5" s="49"/>
      <c r="I5" s="49"/>
      <c r="J5" s="49"/>
      <c r="K5" s="49"/>
      <c r="L5" s="49"/>
      <c r="M5" s="49"/>
      <c r="N5" s="57"/>
    </row>
    <row r="6" spans="1:15" ht="30" customHeight="1" x14ac:dyDescent="0.25">
      <c r="A6" s="21">
        <v>2</v>
      </c>
      <c r="B6" s="41" t="s">
        <v>141</v>
      </c>
      <c r="C6" s="5">
        <v>50</v>
      </c>
      <c r="D6" s="5">
        <v>7.8</v>
      </c>
      <c r="E6" s="5">
        <v>8.9</v>
      </c>
      <c r="F6" s="5">
        <v>18.5</v>
      </c>
      <c r="G6" s="5">
        <v>164.9</v>
      </c>
      <c r="H6" s="5">
        <v>0.05</v>
      </c>
      <c r="I6" s="5">
        <v>0.03</v>
      </c>
      <c r="J6" s="5">
        <v>0.12</v>
      </c>
      <c r="K6" s="5">
        <v>227.5</v>
      </c>
      <c r="L6" s="5">
        <v>10.199999999999999</v>
      </c>
      <c r="M6" s="5">
        <v>67.8</v>
      </c>
      <c r="N6" s="5">
        <v>1.05</v>
      </c>
    </row>
    <row r="7" spans="1:15" ht="30" customHeight="1" x14ac:dyDescent="0.25">
      <c r="A7" s="21" t="s">
        <v>130</v>
      </c>
      <c r="B7" s="41" t="s">
        <v>117</v>
      </c>
      <c r="C7" s="5">
        <v>200</v>
      </c>
      <c r="D7" s="5">
        <v>21</v>
      </c>
      <c r="E7" s="5">
        <v>7</v>
      </c>
      <c r="F7" s="5">
        <v>17.5</v>
      </c>
      <c r="G7" s="5">
        <v>217.4</v>
      </c>
      <c r="H7" s="5">
        <v>0.13</v>
      </c>
      <c r="I7" s="5">
        <v>11.3</v>
      </c>
      <c r="J7" s="5">
        <v>260</v>
      </c>
      <c r="K7" s="5">
        <v>43.5</v>
      </c>
      <c r="L7" s="5">
        <v>93</v>
      </c>
      <c r="M7" s="5">
        <v>193</v>
      </c>
      <c r="N7" s="5">
        <v>2.1</v>
      </c>
    </row>
    <row r="8" spans="1:15" ht="30" customHeight="1" x14ac:dyDescent="0.25">
      <c r="A8" s="21" t="s">
        <v>54</v>
      </c>
      <c r="B8" s="41" t="s">
        <v>25</v>
      </c>
      <c r="C8" s="5">
        <v>200</v>
      </c>
      <c r="D8" s="5">
        <v>0.5</v>
      </c>
      <c r="E8" s="5">
        <v>0</v>
      </c>
      <c r="F8" s="5">
        <v>19.8</v>
      </c>
      <c r="G8" s="5">
        <v>81</v>
      </c>
      <c r="H8" s="5">
        <v>0</v>
      </c>
      <c r="I8" s="5">
        <v>0</v>
      </c>
      <c r="J8" s="5">
        <v>15</v>
      </c>
      <c r="K8" s="5">
        <v>51</v>
      </c>
      <c r="L8" s="5">
        <v>2</v>
      </c>
      <c r="M8" s="5">
        <v>4</v>
      </c>
      <c r="N8" s="5">
        <v>0.1</v>
      </c>
    </row>
    <row r="9" spans="1:15" ht="30" customHeight="1" x14ac:dyDescent="0.25">
      <c r="A9" s="21" t="s">
        <v>44</v>
      </c>
      <c r="B9" s="41" t="s">
        <v>111</v>
      </c>
      <c r="C9" s="5">
        <v>30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13</v>
      </c>
      <c r="L9" s="5">
        <v>14.1</v>
      </c>
      <c r="M9" s="5">
        <v>35.1</v>
      </c>
      <c r="N9" s="5">
        <v>1.05</v>
      </c>
    </row>
    <row r="10" spans="1:15" ht="30" customHeight="1" x14ac:dyDescent="0.25">
      <c r="A10" s="21"/>
      <c r="B10" s="41" t="s">
        <v>69</v>
      </c>
      <c r="C10" s="5">
        <v>100</v>
      </c>
      <c r="D10" s="5">
        <v>0.4</v>
      </c>
      <c r="E10" s="5">
        <v>0.4</v>
      </c>
      <c r="F10" s="5">
        <v>10.3</v>
      </c>
      <c r="G10" s="5">
        <v>44</v>
      </c>
      <c r="H10" s="5">
        <v>0.03</v>
      </c>
      <c r="I10" s="5">
        <v>10</v>
      </c>
      <c r="J10" s="5">
        <v>0</v>
      </c>
      <c r="K10" s="5">
        <v>23</v>
      </c>
      <c r="L10" s="5">
        <v>9</v>
      </c>
      <c r="M10" s="5">
        <v>11</v>
      </c>
      <c r="N10" s="5">
        <v>0.3</v>
      </c>
    </row>
    <row r="11" spans="1:15" ht="17.649999999999999" customHeight="1" x14ac:dyDescent="0.25">
      <c r="A11" s="14"/>
      <c r="B11" s="3" t="s">
        <v>18</v>
      </c>
      <c r="C11" s="4">
        <f t="shared" ref="C11:N11" si="0">SUM(C6:C10)</f>
        <v>580</v>
      </c>
      <c r="D11" s="35">
        <f t="shared" si="0"/>
        <v>32.769999999999996</v>
      </c>
      <c r="E11" s="35">
        <f t="shared" si="0"/>
        <v>17.369999999999997</v>
      </c>
      <c r="F11" s="35">
        <f t="shared" si="0"/>
        <v>86.999999999999986</v>
      </c>
      <c r="G11" s="35">
        <f t="shared" si="0"/>
        <v>614.5</v>
      </c>
      <c r="H11" s="35">
        <f t="shared" si="0"/>
        <v>0.33999999999999997</v>
      </c>
      <c r="I11" s="35">
        <f t="shared" si="0"/>
        <v>21.33</v>
      </c>
      <c r="J11" s="35">
        <f t="shared" si="0"/>
        <v>275.12</v>
      </c>
      <c r="K11" s="35">
        <f t="shared" si="0"/>
        <v>358</v>
      </c>
      <c r="L11" s="35">
        <f t="shared" si="0"/>
        <v>128.30000000000001</v>
      </c>
      <c r="M11" s="35">
        <f t="shared" si="0"/>
        <v>310.90000000000003</v>
      </c>
      <c r="N11" s="35">
        <f t="shared" si="0"/>
        <v>4.6000000000000005</v>
      </c>
    </row>
    <row r="12" spans="1:15" x14ac:dyDescent="0.25">
      <c r="A12" s="1"/>
      <c r="B12" s="2"/>
      <c r="C12" s="1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</row>
    <row r="13" spans="1:15" x14ac:dyDescent="0.25">
      <c r="A13" s="1"/>
      <c r="B13" s="3" t="s">
        <v>19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5" ht="30" customHeight="1" x14ac:dyDescent="0.25">
      <c r="A14" s="14" t="s">
        <v>70</v>
      </c>
      <c r="B14" s="2" t="s">
        <v>33</v>
      </c>
      <c r="C14" s="1">
        <v>60</v>
      </c>
      <c r="D14" s="5">
        <v>1.1000000000000001</v>
      </c>
      <c r="E14" s="5">
        <v>3.6</v>
      </c>
      <c r="F14" s="5">
        <v>6.1</v>
      </c>
      <c r="G14" s="5">
        <v>60.8</v>
      </c>
      <c r="H14" s="5">
        <v>0.01</v>
      </c>
      <c r="I14" s="5">
        <v>3.04</v>
      </c>
      <c r="J14" s="5">
        <v>0.9</v>
      </c>
      <c r="K14" s="5">
        <v>35</v>
      </c>
      <c r="L14" s="5">
        <v>15</v>
      </c>
      <c r="M14" s="5">
        <v>29</v>
      </c>
      <c r="N14" s="5">
        <v>0.9</v>
      </c>
      <c r="O14" s="22"/>
    </row>
    <row r="15" spans="1:15" ht="29.1" customHeight="1" x14ac:dyDescent="0.25">
      <c r="A15" s="1" t="s">
        <v>86</v>
      </c>
      <c r="B15" s="2" t="s">
        <v>43</v>
      </c>
      <c r="C15" s="16">
        <v>200</v>
      </c>
      <c r="D15" s="25">
        <v>4.72</v>
      </c>
      <c r="E15" s="25">
        <v>6.24</v>
      </c>
      <c r="F15" s="25">
        <v>13.6</v>
      </c>
      <c r="G15" s="25">
        <v>129.36000000000001</v>
      </c>
      <c r="H15" s="25">
        <v>6.4000000000000001E-2</v>
      </c>
      <c r="I15" s="25">
        <v>5.52</v>
      </c>
      <c r="J15" s="25">
        <v>107.2</v>
      </c>
      <c r="K15" s="25">
        <v>27.3</v>
      </c>
      <c r="L15" s="25">
        <v>19.600000000000001</v>
      </c>
      <c r="M15" s="25">
        <v>51.44</v>
      </c>
      <c r="N15" s="25">
        <v>0.72</v>
      </c>
      <c r="O15" s="22"/>
    </row>
    <row r="16" spans="1:15" ht="28.15" customHeight="1" x14ac:dyDescent="0.25">
      <c r="A16" s="1" t="s">
        <v>85</v>
      </c>
      <c r="B16" s="2" t="s">
        <v>84</v>
      </c>
      <c r="C16" s="5">
        <v>90</v>
      </c>
      <c r="D16" s="5">
        <v>14.1</v>
      </c>
      <c r="E16" s="5">
        <v>2.8</v>
      </c>
      <c r="F16" s="5">
        <v>8.6</v>
      </c>
      <c r="G16" s="5">
        <v>115.9</v>
      </c>
      <c r="H16" s="5">
        <v>0.08</v>
      </c>
      <c r="I16" s="5">
        <v>0.16</v>
      </c>
      <c r="J16" s="5">
        <v>22</v>
      </c>
      <c r="K16" s="5">
        <v>125</v>
      </c>
      <c r="L16" s="5">
        <v>41</v>
      </c>
      <c r="M16" s="5">
        <v>188</v>
      </c>
      <c r="N16" s="5">
        <v>0.9</v>
      </c>
      <c r="O16" s="22"/>
    </row>
    <row r="17" spans="1:15" ht="30" customHeight="1" x14ac:dyDescent="0.25">
      <c r="A17" s="14" t="s">
        <v>68</v>
      </c>
      <c r="B17" s="2" t="s">
        <v>31</v>
      </c>
      <c r="C17" s="1">
        <v>150</v>
      </c>
      <c r="D17" s="24">
        <v>3.6</v>
      </c>
      <c r="E17" s="24">
        <v>5.4</v>
      </c>
      <c r="F17" s="24">
        <v>39.4</v>
      </c>
      <c r="G17" s="24">
        <v>208.7</v>
      </c>
      <c r="H17" s="24">
        <v>0.03</v>
      </c>
      <c r="I17" s="24">
        <v>0</v>
      </c>
      <c r="J17" s="24">
        <v>26.6</v>
      </c>
      <c r="K17" s="24">
        <v>9</v>
      </c>
      <c r="L17" s="24">
        <v>24</v>
      </c>
      <c r="M17" s="24">
        <v>72</v>
      </c>
      <c r="N17" s="24">
        <v>0.5</v>
      </c>
      <c r="O17" s="22"/>
    </row>
    <row r="18" spans="1:15" ht="30" customHeight="1" x14ac:dyDescent="0.25">
      <c r="A18" s="21" t="s">
        <v>131</v>
      </c>
      <c r="B18" s="41" t="s">
        <v>122</v>
      </c>
      <c r="C18" s="5">
        <v>50</v>
      </c>
      <c r="D18" s="5">
        <v>1.5</v>
      </c>
      <c r="E18" s="5">
        <v>8.4</v>
      </c>
      <c r="F18" s="5">
        <v>3.2</v>
      </c>
      <c r="G18" s="5">
        <v>94.9</v>
      </c>
      <c r="H18" s="5">
        <v>0.01</v>
      </c>
      <c r="I18" s="5">
        <v>0.08</v>
      </c>
      <c r="J18" s="5">
        <v>41.9</v>
      </c>
      <c r="K18" s="5">
        <v>43</v>
      </c>
      <c r="L18" s="5">
        <v>4.3</v>
      </c>
      <c r="M18" s="5">
        <v>28.4</v>
      </c>
      <c r="N18" s="5">
        <v>0.1</v>
      </c>
      <c r="O18" s="22"/>
    </row>
    <row r="19" spans="1:15" ht="30" customHeight="1" x14ac:dyDescent="0.25">
      <c r="A19" s="14">
        <v>54</v>
      </c>
      <c r="B19" s="2" t="s">
        <v>103</v>
      </c>
      <c r="C19" s="1">
        <v>180</v>
      </c>
      <c r="D19" s="24">
        <v>0.6</v>
      </c>
      <c r="E19" s="24">
        <v>0.2</v>
      </c>
      <c r="F19" s="24">
        <v>15.2</v>
      </c>
      <c r="G19" s="24">
        <v>65.3</v>
      </c>
      <c r="H19" s="24">
        <v>0.01</v>
      </c>
      <c r="I19" s="24">
        <v>8</v>
      </c>
      <c r="J19" s="24">
        <v>98.04</v>
      </c>
      <c r="K19" s="24">
        <v>23</v>
      </c>
      <c r="L19" s="24">
        <v>3</v>
      </c>
      <c r="M19" s="24">
        <v>3</v>
      </c>
      <c r="N19" s="24">
        <v>0.5</v>
      </c>
      <c r="O19" s="22"/>
    </row>
    <row r="20" spans="1:15" ht="17.100000000000001" customHeight="1" x14ac:dyDescent="0.25">
      <c r="A20" s="6" t="s">
        <v>44</v>
      </c>
      <c r="B20" s="2" t="s">
        <v>17</v>
      </c>
      <c r="C20" s="1">
        <v>50</v>
      </c>
      <c r="D20" s="24">
        <v>3.07</v>
      </c>
      <c r="E20" s="24">
        <v>1.07</v>
      </c>
      <c r="F20" s="24">
        <v>20.9</v>
      </c>
      <c r="G20" s="24">
        <v>107.2</v>
      </c>
      <c r="H20" s="24">
        <v>0.13</v>
      </c>
      <c r="I20" s="24">
        <v>0</v>
      </c>
      <c r="J20" s="24">
        <v>0</v>
      </c>
      <c r="K20" s="24">
        <v>13</v>
      </c>
      <c r="L20" s="24">
        <v>14.1</v>
      </c>
      <c r="M20" s="24">
        <v>35.1</v>
      </c>
      <c r="N20" s="24">
        <v>1.05</v>
      </c>
      <c r="O20" s="22"/>
    </row>
    <row r="21" spans="1:15" ht="30" customHeight="1" x14ac:dyDescent="0.25">
      <c r="A21" s="14" t="s">
        <v>45</v>
      </c>
      <c r="B21" s="2" t="s">
        <v>20</v>
      </c>
      <c r="C21" s="11">
        <v>30</v>
      </c>
      <c r="D21" s="25">
        <v>1.98</v>
      </c>
      <c r="E21" s="25">
        <v>0.36</v>
      </c>
      <c r="F21" s="25">
        <v>0.69</v>
      </c>
      <c r="G21" s="25">
        <v>54.3</v>
      </c>
      <c r="H21" s="25">
        <v>0.05</v>
      </c>
      <c r="I21" s="25">
        <v>0</v>
      </c>
      <c r="J21" s="25">
        <v>0</v>
      </c>
      <c r="K21" s="25">
        <v>12.5</v>
      </c>
      <c r="L21" s="25">
        <v>6</v>
      </c>
      <c r="M21" s="25">
        <v>37.700000000000003</v>
      </c>
      <c r="N21" s="25">
        <v>0.315</v>
      </c>
      <c r="O21" s="22"/>
    </row>
    <row r="22" spans="1:15" ht="15" customHeight="1" x14ac:dyDescent="0.25">
      <c r="A22" s="1"/>
      <c r="B22" s="3" t="s">
        <v>21</v>
      </c>
      <c r="C22" s="4">
        <f>SUM(C14:C21)</f>
        <v>810</v>
      </c>
      <c r="D22" s="20">
        <f t="shared" ref="D22:N22" si="1">SUM(D14:D21)</f>
        <v>30.670000000000005</v>
      </c>
      <c r="E22" s="20">
        <f t="shared" si="1"/>
        <v>28.069999999999997</v>
      </c>
      <c r="F22" s="20">
        <f t="shared" si="1"/>
        <v>107.69</v>
      </c>
      <c r="G22" s="20">
        <f t="shared" si="1"/>
        <v>836.45999999999992</v>
      </c>
      <c r="H22" s="20">
        <f t="shared" si="1"/>
        <v>0.38400000000000001</v>
      </c>
      <c r="I22" s="20">
        <f t="shared" si="1"/>
        <v>16.799999999999997</v>
      </c>
      <c r="J22" s="20">
        <f t="shared" si="1"/>
        <v>296.64000000000004</v>
      </c>
      <c r="K22" s="20">
        <f t="shared" si="1"/>
        <v>287.8</v>
      </c>
      <c r="L22" s="20">
        <f t="shared" si="1"/>
        <v>126.99999999999999</v>
      </c>
      <c r="M22" s="20">
        <f t="shared" si="1"/>
        <v>444.64</v>
      </c>
      <c r="N22" s="20">
        <f t="shared" si="1"/>
        <v>4.9850000000000003</v>
      </c>
      <c r="O22" s="22"/>
    </row>
    <row r="23" spans="1:15" ht="15" customHeight="1" x14ac:dyDescent="0.25">
      <c r="A23" s="1"/>
      <c r="B23" s="3" t="s">
        <v>22</v>
      </c>
      <c r="C23" s="4">
        <f>C22+C11</f>
        <v>1390</v>
      </c>
      <c r="D23" s="20">
        <f t="shared" ref="D23:N23" si="2">D22+D11</f>
        <v>63.44</v>
      </c>
      <c r="E23" s="20">
        <f t="shared" si="2"/>
        <v>45.44</v>
      </c>
      <c r="F23" s="20">
        <f t="shared" si="2"/>
        <v>194.69</v>
      </c>
      <c r="G23" s="20">
        <f t="shared" si="2"/>
        <v>1450.96</v>
      </c>
      <c r="H23" s="20">
        <f t="shared" si="2"/>
        <v>0.72399999999999998</v>
      </c>
      <c r="I23" s="20">
        <f t="shared" si="2"/>
        <v>38.129999999999995</v>
      </c>
      <c r="J23" s="20">
        <f t="shared" si="2"/>
        <v>571.76</v>
      </c>
      <c r="K23" s="20">
        <f t="shared" si="2"/>
        <v>645.79999999999995</v>
      </c>
      <c r="L23" s="20">
        <f t="shared" si="2"/>
        <v>255.3</v>
      </c>
      <c r="M23" s="20">
        <f t="shared" si="2"/>
        <v>755.54</v>
      </c>
      <c r="N23" s="20">
        <f t="shared" si="2"/>
        <v>9.5850000000000009</v>
      </c>
      <c r="O23" s="22"/>
    </row>
    <row r="24" spans="1:15" x14ac:dyDescent="0.25">
      <c r="A24" s="1"/>
      <c r="B24" s="2"/>
      <c r="C24" s="1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22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2"/>
  <sheetViews>
    <sheetView tabSelected="1" workbookViewId="0">
      <selection activeCell="O9" sqref="O9"/>
    </sheetView>
  </sheetViews>
  <sheetFormatPr defaultRowHeight="15" x14ac:dyDescent="0.25"/>
  <cols>
    <col min="2" max="2" width="31.5703125" customWidth="1"/>
  </cols>
  <sheetData>
    <row r="3" spans="1:15" x14ac:dyDescent="0.25">
      <c r="A3" s="50" t="s">
        <v>0</v>
      </c>
      <c r="B3" s="50" t="s">
        <v>42</v>
      </c>
      <c r="C3" s="50" t="s">
        <v>1</v>
      </c>
      <c r="D3" s="50" t="s">
        <v>2</v>
      </c>
      <c r="E3" s="50" t="s">
        <v>3</v>
      </c>
      <c r="F3" s="50" t="s">
        <v>4</v>
      </c>
      <c r="G3" s="50" t="s">
        <v>5</v>
      </c>
      <c r="H3" s="48" t="s">
        <v>9</v>
      </c>
      <c r="I3" s="49"/>
      <c r="J3" s="49"/>
      <c r="K3" s="48" t="s">
        <v>14</v>
      </c>
      <c r="L3" s="49"/>
      <c r="M3" s="49"/>
      <c r="N3" s="57"/>
    </row>
    <row r="4" spans="1:15" x14ac:dyDescent="0.25">
      <c r="A4" s="51"/>
      <c r="B4" s="51"/>
      <c r="C4" s="51"/>
      <c r="D4" s="51"/>
      <c r="E4" s="51"/>
      <c r="F4" s="51"/>
      <c r="G4" s="51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5" x14ac:dyDescent="0.25">
      <c r="A5" s="4" t="s">
        <v>39</v>
      </c>
      <c r="B5" s="3" t="s">
        <v>16</v>
      </c>
      <c r="C5" s="48"/>
      <c r="D5" s="49"/>
      <c r="E5" s="49"/>
      <c r="F5" s="49"/>
      <c r="G5" s="49"/>
      <c r="H5" s="49"/>
      <c r="I5" s="49"/>
      <c r="J5" s="49"/>
      <c r="K5" s="49"/>
      <c r="L5" s="49"/>
      <c r="M5" s="49"/>
      <c r="N5" s="57"/>
    </row>
    <row r="6" spans="1:15" ht="30" customHeight="1" x14ac:dyDescent="0.25">
      <c r="A6" s="21">
        <v>1</v>
      </c>
      <c r="B6" s="41" t="s">
        <v>116</v>
      </c>
      <c r="C6" s="5">
        <v>40</v>
      </c>
      <c r="D6" s="5">
        <v>2.0299999999999998</v>
      </c>
      <c r="E6" s="5">
        <v>8.6</v>
      </c>
      <c r="F6" s="5">
        <v>11.7</v>
      </c>
      <c r="G6" s="5">
        <v>129.1</v>
      </c>
      <c r="H6" s="5">
        <v>0.05</v>
      </c>
      <c r="I6" s="5">
        <v>0</v>
      </c>
      <c r="J6" s="5">
        <v>0.05</v>
      </c>
      <c r="K6" s="5">
        <v>61.5</v>
      </c>
      <c r="L6" s="5">
        <v>8.9</v>
      </c>
      <c r="M6" s="5">
        <v>46.6</v>
      </c>
      <c r="N6" s="5">
        <v>0.65</v>
      </c>
    </row>
    <row r="7" spans="1:15" ht="30" customHeight="1" x14ac:dyDescent="0.25">
      <c r="A7" s="21" t="s">
        <v>41</v>
      </c>
      <c r="B7" s="41" t="s">
        <v>40</v>
      </c>
      <c r="C7" s="21">
        <v>200</v>
      </c>
      <c r="D7" s="21">
        <v>10.9</v>
      </c>
      <c r="E7" s="21">
        <v>9.09</v>
      </c>
      <c r="F7" s="21">
        <v>32.6</v>
      </c>
      <c r="G7" s="21">
        <v>247.5</v>
      </c>
      <c r="H7" s="21">
        <v>7.1999999999999995E-2</v>
      </c>
      <c r="I7" s="21">
        <v>0.09</v>
      </c>
      <c r="J7" s="21">
        <v>6.3E-2</v>
      </c>
      <c r="K7" s="21">
        <v>207.8</v>
      </c>
      <c r="L7" s="21">
        <v>18</v>
      </c>
      <c r="M7" s="21">
        <v>151.19999999999999</v>
      </c>
      <c r="N7" s="21">
        <v>0.99</v>
      </c>
    </row>
    <row r="8" spans="1:15" ht="30" customHeight="1" x14ac:dyDescent="0.25">
      <c r="A8" s="21" t="s">
        <v>57</v>
      </c>
      <c r="B8" s="41" t="s">
        <v>135</v>
      </c>
      <c r="C8" s="5">
        <v>200</v>
      </c>
      <c r="D8" s="5">
        <v>0.3</v>
      </c>
      <c r="E8" s="5">
        <v>0</v>
      </c>
      <c r="F8" s="5">
        <v>6.7</v>
      </c>
      <c r="G8" s="5">
        <v>27.9</v>
      </c>
      <c r="H8" s="5">
        <v>0</v>
      </c>
      <c r="I8" s="5">
        <v>1.1599999999999999</v>
      </c>
      <c r="J8" s="5">
        <v>0.38</v>
      </c>
      <c r="K8" s="5">
        <v>13</v>
      </c>
      <c r="L8" s="5">
        <v>4.5999999999999996</v>
      </c>
      <c r="M8" s="5">
        <v>8.5</v>
      </c>
      <c r="N8" s="5">
        <v>0.8</v>
      </c>
      <c r="O8" s="34"/>
    </row>
    <row r="9" spans="1:15" ht="30" customHeight="1" x14ac:dyDescent="0.25">
      <c r="A9" s="21" t="s">
        <v>44</v>
      </c>
      <c r="B9" s="41" t="s">
        <v>114</v>
      </c>
      <c r="C9" s="5">
        <v>30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13</v>
      </c>
      <c r="L9" s="5">
        <v>14.1</v>
      </c>
      <c r="M9" s="5">
        <v>35.1</v>
      </c>
      <c r="N9" s="5">
        <v>1.05</v>
      </c>
    </row>
    <row r="10" spans="1:15" ht="30" customHeight="1" x14ac:dyDescent="0.25">
      <c r="A10" s="21"/>
      <c r="B10" s="41" t="s">
        <v>115</v>
      </c>
      <c r="C10" s="5">
        <v>100</v>
      </c>
      <c r="D10" s="5">
        <v>9</v>
      </c>
      <c r="E10" s="5">
        <v>0.2</v>
      </c>
      <c r="F10" s="5">
        <v>8.1</v>
      </c>
      <c r="G10" s="5">
        <v>38.76</v>
      </c>
      <c r="H10" s="5">
        <v>0.04</v>
      </c>
      <c r="I10" s="5">
        <v>25</v>
      </c>
      <c r="J10" s="5">
        <v>0</v>
      </c>
      <c r="K10" s="5">
        <v>39</v>
      </c>
      <c r="L10" s="5">
        <v>13</v>
      </c>
      <c r="M10" s="5">
        <v>35</v>
      </c>
      <c r="N10" s="5">
        <v>0.3</v>
      </c>
    </row>
    <row r="11" spans="1:15" ht="15" customHeight="1" x14ac:dyDescent="0.25">
      <c r="A11" s="14"/>
      <c r="B11" s="3" t="s">
        <v>18</v>
      </c>
      <c r="C11" s="37">
        <f t="shared" ref="C11:N11" si="0">SUM(C6:C10)</f>
        <v>570</v>
      </c>
      <c r="D11" s="37">
        <f t="shared" si="0"/>
        <v>25.3</v>
      </c>
      <c r="E11" s="37">
        <f t="shared" si="0"/>
        <v>18.959999999999997</v>
      </c>
      <c r="F11" s="37">
        <f t="shared" si="0"/>
        <v>80</v>
      </c>
      <c r="G11" s="37">
        <f t="shared" si="0"/>
        <v>550.46</v>
      </c>
      <c r="H11" s="37">
        <f t="shared" si="0"/>
        <v>0.29199999999999998</v>
      </c>
      <c r="I11" s="37">
        <f t="shared" si="0"/>
        <v>26.25</v>
      </c>
      <c r="J11" s="37">
        <f t="shared" si="0"/>
        <v>0.49299999999999999</v>
      </c>
      <c r="K11" s="37">
        <f t="shared" si="0"/>
        <v>334.3</v>
      </c>
      <c r="L11" s="37">
        <f t="shared" si="0"/>
        <v>58.6</v>
      </c>
      <c r="M11" s="37">
        <f t="shared" si="0"/>
        <v>276.39999999999998</v>
      </c>
      <c r="N11" s="37">
        <f t="shared" si="0"/>
        <v>3.79</v>
      </c>
    </row>
    <row r="12" spans="1:15" x14ac:dyDescent="0.25">
      <c r="A12" s="1"/>
      <c r="B12" s="2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</row>
    <row r="13" spans="1:15" x14ac:dyDescent="0.25">
      <c r="A13" s="1"/>
      <c r="B13" s="3" t="s">
        <v>19</v>
      </c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</row>
    <row r="14" spans="1:15" s="15" customFormat="1" ht="30" customHeight="1" x14ac:dyDescent="0.25">
      <c r="A14" s="14" t="s">
        <v>65</v>
      </c>
      <c r="B14" s="2" t="s">
        <v>64</v>
      </c>
      <c r="C14" s="14">
        <v>70</v>
      </c>
      <c r="D14" s="29">
        <v>1.1000000000000001</v>
      </c>
      <c r="E14" s="29">
        <v>8.1</v>
      </c>
      <c r="F14" s="29">
        <v>4.8</v>
      </c>
      <c r="G14" s="29">
        <v>96.7</v>
      </c>
      <c r="H14" s="29">
        <v>0.02</v>
      </c>
      <c r="I14" s="29">
        <v>23.1</v>
      </c>
      <c r="J14" s="29">
        <v>322.2</v>
      </c>
      <c r="K14" s="29">
        <v>45.3</v>
      </c>
      <c r="L14" s="29">
        <v>15</v>
      </c>
      <c r="M14" s="29">
        <v>25</v>
      </c>
      <c r="N14" s="29">
        <v>0.7</v>
      </c>
    </row>
    <row r="15" spans="1:15" s="15" customFormat="1" ht="30" customHeight="1" x14ac:dyDescent="0.25">
      <c r="A15" s="14" t="s">
        <v>88</v>
      </c>
      <c r="B15" s="2" t="s">
        <v>87</v>
      </c>
      <c r="C15" s="14">
        <v>200</v>
      </c>
      <c r="D15" s="29">
        <v>4.96</v>
      </c>
      <c r="E15" s="29">
        <v>6.24</v>
      </c>
      <c r="F15" s="29">
        <v>13.24</v>
      </c>
      <c r="G15" s="29">
        <v>120.72</v>
      </c>
      <c r="H15" s="29">
        <v>0.04</v>
      </c>
      <c r="I15" s="29">
        <v>6.4240000000000004</v>
      </c>
      <c r="J15" s="29">
        <v>106.48</v>
      </c>
      <c r="K15" s="29">
        <v>25.36</v>
      </c>
      <c r="L15" s="29">
        <v>15.2</v>
      </c>
      <c r="M15" s="29">
        <v>40.4</v>
      </c>
      <c r="N15" s="29">
        <v>0.48</v>
      </c>
    </row>
    <row r="16" spans="1:15" s="15" customFormat="1" ht="30" customHeight="1" x14ac:dyDescent="0.25">
      <c r="A16" s="14" t="s">
        <v>53</v>
      </c>
      <c r="B16" s="2" t="s">
        <v>104</v>
      </c>
      <c r="C16" s="33">
        <v>170</v>
      </c>
      <c r="D16" s="33">
        <v>15.7</v>
      </c>
      <c r="E16" s="33">
        <v>14.47</v>
      </c>
      <c r="F16" s="33">
        <v>13.8</v>
      </c>
      <c r="G16" s="33">
        <v>323</v>
      </c>
      <c r="H16" s="33">
        <v>0.9</v>
      </c>
      <c r="I16" s="33">
        <v>7.12</v>
      </c>
      <c r="J16" s="33">
        <v>26.4</v>
      </c>
      <c r="K16" s="33">
        <v>35.700000000000003</v>
      </c>
      <c r="L16" s="33">
        <v>35.700000000000003</v>
      </c>
      <c r="M16" s="33">
        <v>172.5</v>
      </c>
      <c r="N16" s="33">
        <v>2.5</v>
      </c>
    </row>
    <row r="17" spans="1:14" s="15" customFormat="1" ht="30" customHeight="1" x14ac:dyDescent="0.25">
      <c r="A17" s="14" t="s">
        <v>57</v>
      </c>
      <c r="B17" s="2" t="s">
        <v>26</v>
      </c>
      <c r="C17" s="29">
        <v>200</v>
      </c>
      <c r="D17" s="29">
        <v>0.2</v>
      </c>
      <c r="E17" s="29">
        <v>0</v>
      </c>
      <c r="F17" s="29">
        <v>14.2</v>
      </c>
      <c r="G17" s="29">
        <v>26.8</v>
      </c>
      <c r="H17" s="29">
        <v>0</v>
      </c>
      <c r="I17" s="29">
        <v>0.04</v>
      </c>
      <c r="J17" s="29">
        <v>0.3</v>
      </c>
      <c r="K17" s="29">
        <v>12</v>
      </c>
      <c r="L17" s="29">
        <v>3.8</v>
      </c>
      <c r="M17" s="29">
        <v>7.2</v>
      </c>
      <c r="N17" s="29">
        <v>0.7</v>
      </c>
    </row>
    <row r="18" spans="1:14" s="15" customFormat="1" ht="30" customHeight="1" x14ac:dyDescent="0.25">
      <c r="A18" s="14" t="s">
        <v>44</v>
      </c>
      <c r="B18" s="2" t="s">
        <v>17</v>
      </c>
      <c r="C18" s="29">
        <v>50</v>
      </c>
      <c r="D18" s="29">
        <v>3.07</v>
      </c>
      <c r="E18" s="29">
        <v>1.07</v>
      </c>
      <c r="F18" s="29">
        <v>20.9</v>
      </c>
      <c r="G18" s="29">
        <v>107.2</v>
      </c>
      <c r="H18" s="29">
        <v>0.13</v>
      </c>
      <c r="I18" s="29">
        <v>0</v>
      </c>
      <c r="J18" s="29">
        <v>0</v>
      </c>
      <c r="K18" s="29">
        <v>13</v>
      </c>
      <c r="L18" s="29">
        <v>14.1</v>
      </c>
      <c r="M18" s="29">
        <v>35.1</v>
      </c>
      <c r="N18" s="29">
        <v>1.05</v>
      </c>
    </row>
    <row r="19" spans="1:14" s="15" customFormat="1" ht="30" customHeight="1" x14ac:dyDescent="0.25">
      <c r="A19" s="14" t="s">
        <v>45</v>
      </c>
      <c r="B19" s="2" t="s">
        <v>20</v>
      </c>
      <c r="C19" s="30">
        <v>30</v>
      </c>
      <c r="D19" s="29">
        <v>1.98</v>
      </c>
      <c r="E19" s="29">
        <v>0.36</v>
      </c>
      <c r="F19" s="29">
        <v>0.69</v>
      </c>
      <c r="G19" s="29">
        <v>54.3</v>
      </c>
      <c r="H19" s="29">
        <v>0.05</v>
      </c>
      <c r="I19" s="29">
        <v>0</v>
      </c>
      <c r="J19" s="29">
        <v>0</v>
      </c>
      <c r="K19" s="29">
        <v>12.05</v>
      </c>
      <c r="L19" s="29">
        <v>6</v>
      </c>
      <c r="M19" s="29">
        <v>37.700000000000003</v>
      </c>
      <c r="N19" s="29">
        <v>0.315</v>
      </c>
    </row>
    <row r="20" spans="1:14" ht="17.100000000000001" customHeight="1" x14ac:dyDescent="0.25">
      <c r="A20" s="1"/>
      <c r="B20" s="3" t="s">
        <v>21</v>
      </c>
      <c r="C20" s="13">
        <f>SUM(C14:C19)</f>
        <v>720</v>
      </c>
      <c r="D20" s="38">
        <f t="shared" ref="D20:N20" si="1">SUM(D14:D19)</f>
        <v>27.009999999999998</v>
      </c>
      <c r="E20" s="38">
        <f t="shared" si="1"/>
        <v>30.240000000000002</v>
      </c>
      <c r="F20" s="38">
        <f t="shared" si="1"/>
        <v>67.63</v>
      </c>
      <c r="G20" s="38">
        <f t="shared" si="1"/>
        <v>728.72</v>
      </c>
      <c r="H20" s="38">
        <f t="shared" si="1"/>
        <v>1.1399999999999999</v>
      </c>
      <c r="I20" s="38">
        <f t="shared" si="1"/>
        <v>36.683999999999997</v>
      </c>
      <c r="J20" s="38">
        <f t="shared" si="1"/>
        <v>455.38</v>
      </c>
      <c r="K20" s="38">
        <f t="shared" si="1"/>
        <v>143.41000000000003</v>
      </c>
      <c r="L20" s="38">
        <f t="shared" si="1"/>
        <v>89.8</v>
      </c>
      <c r="M20" s="38">
        <f t="shared" si="1"/>
        <v>317.89999999999998</v>
      </c>
      <c r="N20" s="38">
        <f t="shared" si="1"/>
        <v>5.7450000000000001</v>
      </c>
    </row>
    <row r="21" spans="1:14" ht="14.65" customHeight="1" x14ac:dyDescent="0.25">
      <c r="A21" s="1"/>
      <c r="B21" s="3" t="s">
        <v>22</v>
      </c>
      <c r="C21" s="13">
        <f>C20+C11</f>
        <v>1290</v>
      </c>
      <c r="D21" s="38">
        <f t="shared" ref="D21:N21" si="2">D20+D11</f>
        <v>52.31</v>
      </c>
      <c r="E21" s="38">
        <f t="shared" si="2"/>
        <v>49.2</v>
      </c>
      <c r="F21" s="38">
        <f t="shared" si="2"/>
        <v>147.63</v>
      </c>
      <c r="G21" s="38">
        <f t="shared" si="2"/>
        <v>1279.18</v>
      </c>
      <c r="H21" s="38">
        <f t="shared" si="2"/>
        <v>1.4319999999999999</v>
      </c>
      <c r="I21" s="38">
        <f t="shared" si="2"/>
        <v>62.933999999999997</v>
      </c>
      <c r="J21" s="38">
        <f t="shared" si="2"/>
        <v>455.87299999999999</v>
      </c>
      <c r="K21" s="38">
        <f t="shared" si="2"/>
        <v>477.71000000000004</v>
      </c>
      <c r="L21" s="38">
        <f t="shared" si="2"/>
        <v>148.4</v>
      </c>
      <c r="M21" s="38">
        <f t="shared" si="2"/>
        <v>594.29999999999995</v>
      </c>
      <c r="N21" s="38">
        <f t="shared" si="2"/>
        <v>9.5350000000000001</v>
      </c>
    </row>
    <row r="22" spans="1:14" x14ac:dyDescent="0.25">
      <c r="A22" s="1"/>
      <c r="B22" s="2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16"/>
  <sheetViews>
    <sheetView workbookViewId="0">
      <selection activeCell="P12" sqref="P12"/>
    </sheetView>
  </sheetViews>
  <sheetFormatPr defaultRowHeight="15" x14ac:dyDescent="0.25"/>
  <cols>
    <col min="1" max="1" width="9.28515625" style="18"/>
    <col min="2" max="2" width="31.5703125" customWidth="1"/>
  </cols>
  <sheetData>
    <row r="3" spans="1:14" x14ac:dyDescent="0.25">
      <c r="A3" s="52"/>
      <c r="B3" s="50"/>
      <c r="C3" s="50" t="s">
        <v>1</v>
      </c>
      <c r="D3" s="50" t="s">
        <v>2</v>
      </c>
      <c r="E3" s="50" t="s">
        <v>3</v>
      </c>
      <c r="F3" s="50" t="s">
        <v>4</v>
      </c>
      <c r="G3" s="50" t="s">
        <v>5</v>
      </c>
      <c r="H3" s="48" t="s">
        <v>9</v>
      </c>
      <c r="I3" s="49"/>
      <c r="J3" s="49"/>
      <c r="K3" s="48" t="s">
        <v>14</v>
      </c>
      <c r="L3" s="49"/>
      <c r="M3" s="49"/>
      <c r="N3" s="57"/>
    </row>
    <row r="4" spans="1:14" x14ac:dyDescent="0.25">
      <c r="A4" s="53"/>
      <c r="B4" s="51"/>
      <c r="C4" s="51"/>
      <c r="D4" s="51"/>
      <c r="E4" s="51"/>
      <c r="F4" s="51"/>
      <c r="G4" s="51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4" ht="30" customHeight="1" x14ac:dyDescent="0.25">
      <c r="A5" s="14"/>
      <c r="B5" s="44" t="s">
        <v>15</v>
      </c>
      <c r="C5" s="37">
        <f>'1 день (2)'!C27</f>
        <v>1320</v>
      </c>
      <c r="D5" s="45">
        <f>'1 день (2)'!D27</f>
        <v>75.44</v>
      </c>
      <c r="E5" s="45">
        <f>'1 день (2)'!E27</f>
        <v>54.35</v>
      </c>
      <c r="F5" s="45">
        <f>'1 день (2)'!F27</f>
        <v>185.67</v>
      </c>
      <c r="G5" s="45">
        <f>'1 день (2)'!G27</f>
        <v>1496.9</v>
      </c>
      <c r="H5" s="45">
        <f>'1 день (2)'!H27</f>
        <v>0.85199999999999998</v>
      </c>
      <c r="I5" s="45">
        <f>'1 день (2)'!I27</f>
        <v>60.819999999999993</v>
      </c>
      <c r="J5" s="45">
        <f>'1 день (2)'!J27</f>
        <v>505.26</v>
      </c>
      <c r="K5" s="45">
        <f>'1 день (2)'!K27</f>
        <v>494.2</v>
      </c>
      <c r="L5" s="45">
        <f>'1 день (2)'!L27</f>
        <v>329.4</v>
      </c>
      <c r="M5" s="45">
        <f>'1 день (2)'!M27</f>
        <v>1329.54</v>
      </c>
      <c r="N5" s="45">
        <f>'1 день (2)'!N27</f>
        <v>13.937000000000001</v>
      </c>
    </row>
    <row r="6" spans="1:14" ht="30" customHeight="1" x14ac:dyDescent="0.25">
      <c r="A6" s="14"/>
      <c r="B6" s="44" t="s">
        <v>24</v>
      </c>
      <c r="C6" s="37">
        <f>'2 день (2)'!C23</f>
        <v>1370</v>
      </c>
      <c r="D6" s="45">
        <f>'2 день (2)'!D23</f>
        <v>70.319999999999993</v>
      </c>
      <c r="E6" s="45">
        <f>'2 день (2)'!E23</f>
        <v>66</v>
      </c>
      <c r="F6" s="45">
        <f>'2 день (2)'!F23</f>
        <v>190.41000000000003</v>
      </c>
      <c r="G6" s="45">
        <f>'2 день (2)'!G23</f>
        <v>1661.2600000000002</v>
      </c>
      <c r="H6" s="45">
        <f>'2 день (2)'!H23</f>
        <v>0.73399999999999999</v>
      </c>
      <c r="I6" s="45">
        <f>'2 день (2)'!I23</f>
        <v>42.11</v>
      </c>
      <c r="J6" s="45">
        <f>'2 день (2)'!J23</f>
        <v>511.49999999999994</v>
      </c>
      <c r="K6" s="45">
        <f>'2 день (2)'!K23</f>
        <v>574.70000000000005</v>
      </c>
      <c r="L6" s="45">
        <f>'2 день (2)'!L23</f>
        <v>192.8</v>
      </c>
      <c r="M6" s="45">
        <f>'2 день (2)'!M23</f>
        <v>776.60000000000014</v>
      </c>
      <c r="N6" s="45">
        <f>'2 день (2)'!N23</f>
        <v>12.760999999999999</v>
      </c>
    </row>
    <row r="7" spans="1:14" ht="30" customHeight="1" x14ac:dyDescent="0.25">
      <c r="A7" s="14"/>
      <c r="B7" s="44" t="s">
        <v>29</v>
      </c>
      <c r="C7" s="37">
        <f>'3 день (2)'!C22</f>
        <v>1310</v>
      </c>
      <c r="D7" s="45">
        <f>'3 день (2)'!D22</f>
        <v>70.66</v>
      </c>
      <c r="E7" s="45">
        <f>'3 день (2)'!E22</f>
        <v>41.86</v>
      </c>
      <c r="F7" s="45">
        <f>'3 день (2)'!F22</f>
        <v>184.44</v>
      </c>
      <c r="G7" s="45">
        <f>'3 день (2)'!G22</f>
        <v>1415.69</v>
      </c>
      <c r="H7" s="45">
        <f>'3 день (2)'!H22</f>
        <v>0.69600000000000006</v>
      </c>
      <c r="I7" s="45">
        <f>'3 день (2)'!I22</f>
        <v>44.25</v>
      </c>
      <c r="J7" s="45">
        <f>'3 день (2)'!J22</f>
        <v>1240.0600000000002</v>
      </c>
      <c r="K7" s="45">
        <f>'3 день (2)'!K22</f>
        <v>469.70000000000005</v>
      </c>
      <c r="L7" s="45">
        <f>'3 день (2)'!L22</f>
        <v>254.03</v>
      </c>
      <c r="M7" s="45">
        <f>'3 день (2)'!M22</f>
        <v>774.2</v>
      </c>
      <c r="N7" s="45">
        <f>'3 день (2)'!N22</f>
        <v>11.574999999999999</v>
      </c>
    </row>
    <row r="8" spans="1:14" ht="30" customHeight="1" x14ac:dyDescent="0.25">
      <c r="A8" s="14"/>
      <c r="B8" s="44" t="s">
        <v>30</v>
      </c>
      <c r="C8" s="37">
        <f>'4 день (2)'!C22</f>
        <v>1340</v>
      </c>
      <c r="D8" s="45">
        <f>'4 день (2)'!D22</f>
        <v>66.040000000000006</v>
      </c>
      <c r="E8" s="45">
        <f>'4 день (2)'!E22</f>
        <v>43.539999999999992</v>
      </c>
      <c r="F8" s="45">
        <f>'4 день (2)'!F22</f>
        <v>174.73</v>
      </c>
      <c r="G8" s="45">
        <f>'4 день (2)'!G22</f>
        <v>1325.4</v>
      </c>
      <c r="H8" s="45">
        <f>'4 день (2)'!H22</f>
        <v>0.71</v>
      </c>
      <c r="I8" s="45">
        <f>'4 день (2)'!I22</f>
        <v>67.884</v>
      </c>
      <c r="J8" s="45">
        <f>'4 день (2)'!J22</f>
        <v>958.40000000000009</v>
      </c>
      <c r="K8" s="45">
        <f>'4 день (2)'!K22</f>
        <v>629.29999999999995</v>
      </c>
      <c r="L8" s="45">
        <f>'4 день (2)'!L22</f>
        <v>234.83999999999997</v>
      </c>
      <c r="M8" s="45">
        <f>'4 день (2)'!M22</f>
        <v>681.3</v>
      </c>
      <c r="N8" s="45">
        <f>'4 день (2)'!N22</f>
        <v>9.125</v>
      </c>
    </row>
    <row r="9" spans="1:14" ht="30" customHeight="1" x14ac:dyDescent="0.25">
      <c r="A9" s="14"/>
      <c r="B9" s="44" t="s">
        <v>89</v>
      </c>
      <c r="C9" s="37">
        <f>'5 день (2)'!C22</f>
        <v>1290</v>
      </c>
      <c r="D9" s="45">
        <f>'5 день (2)'!D22</f>
        <v>68.710000000000008</v>
      </c>
      <c r="E9" s="45">
        <f>'5 день (2)'!E22</f>
        <v>57.839999999999996</v>
      </c>
      <c r="F9" s="45">
        <f>'5 день (2)'!F22</f>
        <v>193.67000000000002</v>
      </c>
      <c r="G9" s="45">
        <f>'5 день (2)'!G22</f>
        <v>1558.04</v>
      </c>
      <c r="H9" s="45">
        <f>'5 день (2)'!H22</f>
        <v>0.64600000000000002</v>
      </c>
      <c r="I9" s="45">
        <f>'5 день (2)'!I22</f>
        <v>23.052999999999997</v>
      </c>
      <c r="J9" s="45">
        <f>'5 день (2)'!J22</f>
        <v>265.17</v>
      </c>
      <c r="K9" s="45">
        <f>'5 день (2)'!K22</f>
        <v>735.5</v>
      </c>
      <c r="L9" s="45">
        <f>'5 день (2)'!L22</f>
        <v>191.3</v>
      </c>
      <c r="M9" s="45">
        <f>'5 день (2)'!M22</f>
        <v>872.5</v>
      </c>
      <c r="N9" s="45">
        <f>'5 день (2)'!N22</f>
        <v>9.8610000000000007</v>
      </c>
    </row>
    <row r="10" spans="1:14" ht="30" customHeight="1" x14ac:dyDescent="0.25">
      <c r="A10" s="14"/>
      <c r="B10" s="44" t="s">
        <v>35</v>
      </c>
      <c r="C10" s="37">
        <f>'6 день (2)'!C22</f>
        <v>1350</v>
      </c>
      <c r="D10" s="45">
        <f>'6 день (2)'!D22</f>
        <v>74.3</v>
      </c>
      <c r="E10" s="45">
        <f>'6 день (2)'!E22</f>
        <v>48.06</v>
      </c>
      <c r="F10" s="45">
        <f>'6 день (2)'!F22</f>
        <v>193.16</v>
      </c>
      <c r="G10" s="45">
        <f>'6 день (2)'!G22</f>
        <v>1551.27</v>
      </c>
      <c r="H10" s="45">
        <f>'6 день (2)'!H22</f>
        <v>0.73799999999999999</v>
      </c>
      <c r="I10" s="45">
        <f>'6 день (2)'!I22</f>
        <v>43.19</v>
      </c>
      <c r="J10" s="45">
        <f>'6 день (2)'!J22</f>
        <v>503.78</v>
      </c>
      <c r="K10" s="45">
        <f>'6 день (2)'!K22</f>
        <v>535</v>
      </c>
      <c r="L10" s="45">
        <f>'6 день (2)'!L22</f>
        <v>226.23000000000002</v>
      </c>
      <c r="M10" s="45">
        <f>'6 день (2)'!M22</f>
        <v>813.40000000000009</v>
      </c>
      <c r="N10" s="45">
        <f>'6 день (2)'!N22</f>
        <v>12.669</v>
      </c>
    </row>
    <row r="11" spans="1:14" s="7" customFormat="1" ht="30" customHeight="1" x14ac:dyDescent="0.25">
      <c r="A11" s="14"/>
      <c r="B11" s="44" t="s">
        <v>36</v>
      </c>
      <c r="C11" s="37">
        <f>'7 день (2)'!C24</f>
        <v>1440</v>
      </c>
      <c r="D11" s="45">
        <f>'7 день (2)'!D24</f>
        <v>60.819999999999993</v>
      </c>
      <c r="E11" s="45">
        <f>'7 день (2)'!E24</f>
        <v>49.599999999999994</v>
      </c>
      <c r="F11" s="45">
        <f>'7 день (2)'!F24</f>
        <v>226.61</v>
      </c>
      <c r="G11" s="45">
        <f>'7 день (2)'!G24</f>
        <v>1577.0600000000002</v>
      </c>
      <c r="H11" s="45">
        <f>'7 день (2)'!H24</f>
        <v>0.8640000000000001</v>
      </c>
      <c r="I11" s="45">
        <f>'7 день (2)'!I24</f>
        <v>79.860000000000014</v>
      </c>
      <c r="J11" s="45">
        <f>'7 день (2)'!J24</f>
        <v>776.9</v>
      </c>
      <c r="K11" s="45">
        <f>'7 день (2)'!K24</f>
        <v>501.3</v>
      </c>
      <c r="L11" s="45">
        <f>'7 день (2)'!L24</f>
        <v>286.09999999999997</v>
      </c>
      <c r="M11" s="45">
        <f>'7 день (2)'!M24</f>
        <v>786.1</v>
      </c>
      <c r="N11" s="45">
        <f>'7 день (2)'!N24</f>
        <v>10.311</v>
      </c>
    </row>
    <row r="12" spans="1:14" s="7" customFormat="1" ht="30" customHeight="1" x14ac:dyDescent="0.25">
      <c r="A12" s="14"/>
      <c r="B12" s="44" t="s">
        <v>37</v>
      </c>
      <c r="C12" s="37">
        <f>'8 день (2)'!C22</f>
        <v>1340</v>
      </c>
      <c r="D12" s="45">
        <f>'8 день (2)'!D22</f>
        <v>60.440000000000005</v>
      </c>
      <c r="E12" s="45">
        <f>'8 день (2)'!E22</f>
        <v>54.56</v>
      </c>
      <c r="F12" s="45">
        <f>'8 день (2)'!F22</f>
        <v>180.44</v>
      </c>
      <c r="G12" s="45">
        <f>'8 день (2)'!G22</f>
        <v>1415.9099999999999</v>
      </c>
      <c r="H12" s="45">
        <f>'8 день (2)'!H22</f>
        <v>0.70199999999999996</v>
      </c>
      <c r="I12" s="45">
        <f>'8 день (2)'!I22</f>
        <v>39.129999999999995</v>
      </c>
      <c r="J12" s="45">
        <f>'8 день (2)'!J22</f>
        <v>1189.6299999999999</v>
      </c>
      <c r="K12" s="45">
        <f>'8 день (2)'!K22</f>
        <v>747.7</v>
      </c>
      <c r="L12" s="45">
        <f>'8 день (2)'!L22</f>
        <v>182.73</v>
      </c>
      <c r="M12" s="45">
        <f>'8 день (2)'!M22</f>
        <v>849.54</v>
      </c>
      <c r="N12" s="45">
        <f>'8 день (2)'!N22</f>
        <v>12.167</v>
      </c>
    </row>
    <row r="13" spans="1:14" s="7" customFormat="1" ht="30" customHeight="1" x14ac:dyDescent="0.25">
      <c r="A13" s="14"/>
      <c r="B13" s="46" t="s">
        <v>38</v>
      </c>
      <c r="C13" s="37">
        <f>'9 день (2)'!C23</f>
        <v>1390</v>
      </c>
      <c r="D13" s="45">
        <f>'9 день (2)'!D23</f>
        <v>63.44</v>
      </c>
      <c r="E13" s="45">
        <f>'9 день (2)'!E23</f>
        <v>45.44</v>
      </c>
      <c r="F13" s="45">
        <f>'9 день (2)'!F23</f>
        <v>194.69</v>
      </c>
      <c r="G13" s="45">
        <f>'9 день (2)'!G23</f>
        <v>1450.96</v>
      </c>
      <c r="H13" s="45">
        <f>'9 день (2)'!H23</f>
        <v>0.72399999999999998</v>
      </c>
      <c r="I13" s="45">
        <f>'9 день (2)'!I23</f>
        <v>38.129999999999995</v>
      </c>
      <c r="J13" s="45">
        <f>'9 день (2)'!J23</f>
        <v>571.76</v>
      </c>
      <c r="K13" s="45">
        <f>'9 день (2)'!K23</f>
        <v>645.79999999999995</v>
      </c>
      <c r="L13" s="45">
        <f>'9 день (2)'!L23</f>
        <v>255.3</v>
      </c>
      <c r="M13" s="45">
        <f>'9 день (2)'!M23</f>
        <v>755.54</v>
      </c>
      <c r="N13" s="45">
        <f>'9 день (2)'!N23</f>
        <v>9.5850000000000009</v>
      </c>
    </row>
    <row r="14" spans="1:14" s="7" customFormat="1" ht="30" customHeight="1" x14ac:dyDescent="0.25">
      <c r="A14" s="14"/>
      <c r="B14" s="44" t="s">
        <v>39</v>
      </c>
      <c r="C14" s="37">
        <f>'10 день (2)'!C21</f>
        <v>1290</v>
      </c>
      <c r="D14" s="45">
        <f>'10 день (2)'!D21</f>
        <v>52.31</v>
      </c>
      <c r="E14" s="45">
        <f>'10 день (2)'!E21</f>
        <v>49.2</v>
      </c>
      <c r="F14" s="45">
        <f>'10 день (2)'!F21</f>
        <v>147.63</v>
      </c>
      <c r="G14" s="45">
        <f>'10 день (2)'!G21</f>
        <v>1279.18</v>
      </c>
      <c r="H14" s="45">
        <f>'10 день (2)'!H21</f>
        <v>1.4319999999999999</v>
      </c>
      <c r="I14" s="45">
        <f>'10 день (2)'!I21</f>
        <v>62.933999999999997</v>
      </c>
      <c r="J14" s="45">
        <f>'10 день (2)'!J21</f>
        <v>455.87299999999999</v>
      </c>
      <c r="K14" s="45">
        <f>'10 день (2)'!K21</f>
        <v>477.71000000000004</v>
      </c>
      <c r="L14" s="45">
        <f>'10 день (2)'!L21</f>
        <v>148.4</v>
      </c>
      <c r="M14" s="45">
        <f>'10 день (2)'!M21</f>
        <v>594.29999999999995</v>
      </c>
      <c r="N14" s="45">
        <f>'10 день (2)'!N21</f>
        <v>9.5350000000000001</v>
      </c>
    </row>
    <row r="15" spans="1:14" s="7" customFormat="1" ht="30" customHeight="1" x14ac:dyDescent="0.25">
      <c r="A15" s="14"/>
      <c r="B15" s="47"/>
      <c r="C15" s="37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</row>
    <row r="16" spans="1:14" s="7" customFormat="1" ht="30" customHeight="1" x14ac:dyDescent="0.25">
      <c r="A16" s="14"/>
      <c r="B16" s="44" t="s">
        <v>90</v>
      </c>
      <c r="C16" s="37">
        <f>AVERAGE(C5:C14)</f>
        <v>1344</v>
      </c>
      <c r="D16" s="45">
        <f t="shared" ref="D16:N16" si="0">AVERAGE(D5:D14)</f>
        <v>66.248000000000005</v>
      </c>
      <c r="E16" s="45">
        <f t="shared" si="0"/>
        <v>51.045000000000002</v>
      </c>
      <c r="F16" s="45">
        <f t="shared" si="0"/>
        <v>187.14500000000004</v>
      </c>
      <c r="G16" s="45">
        <f t="shared" si="0"/>
        <v>1473.1669999999999</v>
      </c>
      <c r="H16" s="45">
        <f t="shared" si="0"/>
        <v>0.80979999999999985</v>
      </c>
      <c r="I16" s="45">
        <f t="shared" si="0"/>
        <v>50.136099999999999</v>
      </c>
      <c r="J16" s="45">
        <f t="shared" si="0"/>
        <v>697.83330000000001</v>
      </c>
      <c r="K16" s="45">
        <f t="shared" si="0"/>
        <v>581.09100000000012</v>
      </c>
      <c r="L16" s="45">
        <f t="shared" si="0"/>
        <v>230.113</v>
      </c>
      <c r="M16" s="45">
        <f t="shared" si="0"/>
        <v>823.30200000000002</v>
      </c>
      <c r="N16" s="45">
        <f t="shared" si="0"/>
        <v>11.152600000000001</v>
      </c>
    </row>
  </sheetData>
  <mergeCells count="9">
    <mergeCell ref="G3:G4"/>
    <mergeCell ref="H3:J3"/>
    <mergeCell ref="K3:N3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1 день (2)</vt:lpstr>
      <vt:lpstr>2 день (2)</vt:lpstr>
      <vt:lpstr>3 день (2)</vt:lpstr>
      <vt:lpstr>4 день (2)</vt:lpstr>
      <vt:lpstr>5 день (2)</vt:lpstr>
      <vt:lpstr>6 день (2)</vt:lpstr>
      <vt:lpstr>7 день (2)</vt:lpstr>
      <vt:lpstr>8 день (2)</vt:lpstr>
      <vt:lpstr>9 день (2)</vt:lpstr>
      <vt:lpstr>10 день (2)</vt:lpstr>
      <vt:lpstr>Всего БЖУ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2022-01-12T04:19:23Z</dcterms:modified>
</cp:coreProperties>
</file>